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현재_통합_문서"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bookViews>
    <workbookView xWindow="0" yWindow="0" windowWidth="38400" windowHeight="17670" tabRatio="708"/>
  </bookViews>
  <sheets>
    <sheet name="FCIG0052-지정기탁배분대상(개인-현금)" sheetId="4" r:id="rId1"/>
    <sheet name="코드" sheetId="3" r:id="rId2"/>
  </sheets>
  <definedNames>
    <definedName name="_xlnm._FilterDatabase" localSheetId="0" hidden="1">'FCIG0052-지정기탁배분대상(개인-현금)'!$B$2:$Y$4</definedName>
    <definedName name="_xlnm._FilterDatabase" localSheetId="1" hidden="1">코드!$B$1:$B$13</definedName>
    <definedName name="미신고">코드!$AK$4:$AK$6</definedName>
    <definedName name="배분분야">코드!$E$4:$E$11</definedName>
    <definedName name="배분영역">코드!$B$4:$B$10</definedName>
    <definedName name="뱅크">코드!$Z$4:$Z$60</definedName>
    <definedName name="세부사업구분">코드!$N$4:$N$5</definedName>
    <definedName name="수급">코드!$Q$4:$Q$25</definedName>
    <definedName name="시설분류">코드!$T$4:$T$72</definedName>
    <definedName name="예정일">코드!$AC$4:$AC$5</definedName>
    <definedName name="외국인여부">코드!$AQ$4:$AQ$5</definedName>
    <definedName name="장애유무">코드!$AN$4:$AN$5</definedName>
    <definedName name="접수구분">코드!$W$4:$W$5</definedName>
    <definedName name="지역구명">코드!$I$4:$I$15</definedName>
    <definedName name="현물분류">코드!$AF$4:$AF$47</definedName>
  </definedNames>
  <calcPr calcId="152511"/>
</workbook>
</file>

<file path=xl/calcChain.xml><?xml version="1.0" encoding="utf-8"?>
<calcChain xmlns="http://schemas.openxmlformats.org/spreadsheetml/2006/main">
  <c r="AC29" i="4" l="1"/>
  <c r="AA29" i="4"/>
  <c r="X29" i="4"/>
  <c r="AC28" i="4"/>
  <c r="AA28" i="4"/>
  <c r="X28" i="4"/>
  <c r="AC27" i="4"/>
  <c r="AA27" i="4"/>
  <c r="X27" i="4"/>
  <c r="AC26" i="4"/>
  <c r="AA26" i="4"/>
  <c r="X26" i="4"/>
  <c r="AC25" i="4"/>
  <c r="AA25" i="4"/>
  <c r="X25" i="4"/>
  <c r="AC24" i="4"/>
  <c r="AA24" i="4"/>
  <c r="X24" i="4"/>
  <c r="AC23" i="4"/>
  <c r="AA23" i="4"/>
  <c r="X23" i="4"/>
  <c r="AC22" i="4"/>
  <c r="AA22" i="4"/>
  <c r="X22" i="4"/>
  <c r="AC21" i="4"/>
  <c r="AA21" i="4"/>
  <c r="X21" i="4"/>
  <c r="AC20" i="4"/>
  <c r="AA20" i="4"/>
  <c r="X20" i="4"/>
  <c r="AC19" i="4"/>
  <c r="AA19" i="4"/>
  <c r="X19" i="4"/>
  <c r="AC18" i="4"/>
  <c r="AA18" i="4"/>
  <c r="X18" i="4"/>
  <c r="AC17" i="4"/>
  <c r="AA17" i="4"/>
  <c r="X17" i="4"/>
  <c r="AC16" i="4"/>
  <c r="AA16" i="4"/>
  <c r="X16" i="4"/>
  <c r="AC15" i="4"/>
  <c r="AA15" i="4"/>
  <c r="X15" i="4"/>
  <c r="Q15" i="4"/>
  <c r="Q16" i="4"/>
  <c r="Q17" i="4"/>
  <c r="Q18" i="4"/>
  <c r="Q19" i="4"/>
  <c r="Q20" i="4"/>
  <c r="Q21" i="4"/>
  <c r="Q22" i="4"/>
  <c r="Q23" i="4"/>
  <c r="Q24" i="4"/>
  <c r="Q25" i="4"/>
  <c r="Q26" i="4"/>
  <c r="Q27" i="4"/>
  <c r="Q28" i="4"/>
  <c r="Q29" i="4"/>
  <c r="AC6" i="4" l="1"/>
  <c r="AC7" i="4"/>
  <c r="AC8" i="4"/>
  <c r="AC9" i="4"/>
  <c r="AC10" i="4"/>
  <c r="AC11" i="4"/>
  <c r="AC12" i="4"/>
  <c r="AC13" i="4"/>
  <c r="AC14" i="4"/>
  <c r="Q7" i="4"/>
  <c r="Q8" i="4"/>
  <c r="Q9" i="4"/>
  <c r="Q10" i="4"/>
  <c r="Q11" i="4"/>
  <c r="Q12" i="4"/>
  <c r="Q13" i="4"/>
  <c r="Q14" i="4"/>
  <c r="X7" i="4"/>
  <c r="X8" i="4"/>
  <c r="X9" i="4"/>
  <c r="X10" i="4"/>
  <c r="X11" i="4"/>
  <c r="X12" i="4"/>
  <c r="X13" i="4"/>
  <c r="X14" i="4"/>
  <c r="AA6" i="4"/>
  <c r="AA7" i="4"/>
  <c r="AA8" i="4"/>
  <c r="AA9" i="4"/>
  <c r="AA10" i="4"/>
  <c r="AA11" i="4"/>
  <c r="AA12" i="4"/>
  <c r="AA13" i="4"/>
  <c r="AA14" i="4"/>
  <c r="AA5" i="4"/>
  <c r="AA3" i="4"/>
  <c r="I5" i="4"/>
  <c r="I6" i="4"/>
  <c r="I7" i="4"/>
  <c r="I8" i="4"/>
  <c r="I9" i="4"/>
  <c r="I10" i="4"/>
  <c r="I11" i="4"/>
  <c r="I12" i="4"/>
  <c r="I13" i="4"/>
  <c r="I14" i="4"/>
  <c r="I4" i="4"/>
  <c r="G6" i="4"/>
  <c r="G7" i="4"/>
  <c r="G8" i="4"/>
  <c r="G9" i="4"/>
  <c r="G10" i="4"/>
  <c r="G11" i="4"/>
  <c r="G12" i="4"/>
  <c r="G13" i="4"/>
  <c r="G14" i="4"/>
  <c r="D5" i="4"/>
  <c r="D6" i="4"/>
  <c r="D7" i="4"/>
  <c r="D8" i="4"/>
  <c r="D9" i="4"/>
  <c r="D10" i="4"/>
  <c r="D11" i="4"/>
  <c r="D12" i="4"/>
  <c r="D13" i="4"/>
  <c r="D14" i="4"/>
  <c r="G5" i="4" l="1"/>
  <c r="X6" i="4"/>
  <c r="X5" i="4"/>
  <c r="AC5" i="4" l="1"/>
  <c r="Q6" i="4"/>
  <c r="Q5" i="4"/>
  <c r="X4" i="4" l="1"/>
  <c r="X3" i="4"/>
  <c r="D4" i="4" l="1"/>
  <c r="D3" i="4"/>
  <c r="AC4" i="4" l="1"/>
  <c r="AC3" i="4"/>
  <c r="AA4" i="4"/>
  <c r="I3" i="4" l="1"/>
  <c r="G3" i="4" l="1"/>
  <c r="Q4" i="4"/>
  <c r="Q3" i="4"/>
  <c r="L4" i="4"/>
  <c r="L3" i="4"/>
  <c r="G4" i="4"/>
</calcChain>
</file>

<file path=xl/comments1.xml><?xml version="1.0" encoding="utf-8"?>
<comments xmlns="http://schemas.openxmlformats.org/spreadsheetml/2006/main">
  <authors>
    <author>Windows User</author>
  </authors>
  <commentList>
    <comment ref="R2" authorId="0" shapeId="0">
      <text>
        <r>
          <rPr>
            <b/>
            <sz val="9"/>
            <color indexed="81"/>
            <rFont val="돋움"/>
            <family val="3"/>
            <charset val="129"/>
          </rPr>
          <t>주의</t>
        </r>
        <r>
          <rPr>
            <b/>
            <sz val="9"/>
            <color indexed="81"/>
            <rFont val="Tahoma"/>
            <family val="2"/>
          </rPr>
          <t xml:space="preserve">: </t>
        </r>
        <r>
          <rPr>
            <b/>
            <sz val="9"/>
            <color indexed="81"/>
            <rFont val="돋움"/>
            <family val="3"/>
            <charset val="129"/>
          </rPr>
          <t>압류방지계좌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신청불가불가</t>
        </r>
      </text>
    </comment>
  </commentList>
</comments>
</file>

<file path=xl/sharedStrings.xml><?xml version="1.0" encoding="utf-8"?>
<sst xmlns="http://schemas.openxmlformats.org/spreadsheetml/2006/main" count="759" uniqueCount="574">
  <si>
    <t>산업</t>
  </si>
  <si>
    <t>기업</t>
  </si>
  <si>
    <t>국민</t>
  </si>
  <si>
    <t>수협</t>
  </si>
  <si>
    <t>농협</t>
  </si>
  <si>
    <t>우리</t>
  </si>
  <si>
    <t>209</t>
  </si>
  <si>
    <t>현대증권</t>
  </si>
  <si>
    <t>218</t>
  </si>
  <si>
    <t>미래에셋증권</t>
  </si>
  <si>
    <t>230</t>
  </si>
  <si>
    <t>대우증권</t>
  </si>
  <si>
    <t>238</t>
  </si>
  <si>
    <t>삼성증권</t>
  </si>
  <si>
    <t>240</t>
  </si>
  <si>
    <t>한국투자증권</t>
  </si>
  <si>
    <t>243</t>
  </si>
  <si>
    <t>247</t>
  </si>
  <si>
    <t>교보증권</t>
  </si>
  <si>
    <t>261</t>
  </si>
  <si>
    <t>287</t>
  </si>
  <si>
    <t>대구</t>
  </si>
  <si>
    <t>부산</t>
  </si>
  <si>
    <t>광주</t>
  </si>
  <si>
    <t>제주</t>
  </si>
  <si>
    <t>전북</t>
  </si>
  <si>
    <t>경남</t>
  </si>
  <si>
    <t>신한</t>
  </si>
  <si>
    <t>하이투자증권</t>
  </si>
  <si>
    <t>262</t>
  </si>
  <si>
    <t>HMC투자증권</t>
  </si>
  <si>
    <t>263</t>
  </si>
  <si>
    <t>키움증권</t>
  </si>
  <si>
    <t>264</t>
  </si>
  <si>
    <t>265</t>
  </si>
  <si>
    <t>SK증권</t>
  </si>
  <si>
    <t>266</t>
  </si>
  <si>
    <t>대신증권</t>
  </si>
  <si>
    <t>267</t>
  </si>
  <si>
    <t>269</t>
  </si>
  <si>
    <t>270</t>
  </si>
  <si>
    <t>신한금융투자</t>
  </si>
  <si>
    <t>278</t>
  </si>
  <si>
    <t>동부증권</t>
  </si>
  <si>
    <t>279</t>
  </si>
  <si>
    <t>유진투자증권</t>
  </si>
  <si>
    <t>280</t>
  </si>
  <si>
    <t>NH투자증권</t>
  </si>
  <si>
    <t>부국증권</t>
  </si>
  <si>
    <t>290</t>
  </si>
  <si>
    <t>신영증권</t>
  </si>
  <si>
    <t>291</t>
  </si>
  <si>
    <t>LIG투자증권</t>
  </si>
  <si>
    <t>292</t>
  </si>
  <si>
    <t>01001</t>
  </si>
  <si>
    <t>01002</t>
  </si>
  <si>
    <t>01003</t>
  </si>
  <si>
    <t>01004</t>
  </si>
  <si>
    <t>02001</t>
  </si>
  <si>
    <t>02002</t>
  </si>
  <si>
    <t>02003</t>
  </si>
  <si>
    <t>03001</t>
  </si>
  <si>
    <t>03002</t>
  </si>
  <si>
    <t>03003</t>
  </si>
  <si>
    <t>03004</t>
  </si>
  <si>
    <t>04001</t>
  </si>
  <si>
    <t>04002</t>
  </si>
  <si>
    <t>05001</t>
  </si>
  <si>
    <t>05002</t>
  </si>
  <si>
    <t>05003</t>
  </si>
  <si>
    <t>06001</t>
  </si>
  <si>
    <t>06002</t>
  </si>
  <si>
    <t>07001</t>
  </si>
  <si>
    <t>07002</t>
  </si>
  <si>
    <t>07003</t>
  </si>
  <si>
    <t>07004</t>
  </si>
  <si>
    <t>07005</t>
  </si>
  <si>
    <t>08001</t>
  </si>
  <si>
    <t>08002</t>
  </si>
  <si>
    <t>09001</t>
  </si>
  <si>
    <t>09002</t>
  </si>
  <si>
    <t>09003</t>
  </si>
  <si>
    <t>10001</t>
  </si>
  <si>
    <t>10002</t>
  </si>
  <si>
    <t>10003</t>
  </si>
  <si>
    <t>11001</t>
  </si>
  <si>
    <t>11002</t>
  </si>
  <si>
    <t>11003</t>
  </si>
  <si>
    <t>12001</t>
  </si>
  <si>
    <t>12002</t>
  </si>
  <si>
    <t>12003</t>
  </si>
  <si>
    <t>12004</t>
  </si>
  <si>
    <t>13001</t>
  </si>
  <si>
    <t>13002</t>
  </si>
  <si>
    <t>13003</t>
  </si>
  <si>
    <t>13004</t>
  </si>
  <si>
    <t>14001</t>
  </si>
  <si>
    <t>99001</t>
  </si>
  <si>
    <t>배분분야명</t>
    <phoneticPr fontId="10" type="noConversion"/>
  </si>
  <si>
    <t>배분영역명</t>
    <phoneticPr fontId="10" type="noConversion"/>
  </si>
  <si>
    <t>소득재산정보자료없음</t>
  </si>
  <si>
    <t>해당없음</t>
  </si>
  <si>
    <t>기초수급자(생계)</t>
  </si>
  <si>
    <t>101</t>
  </si>
  <si>
    <t>기초수급자(의료)</t>
  </si>
  <si>
    <t>102</t>
  </si>
  <si>
    <t>기초수급자(주거)</t>
  </si>
  <si>
    <t>103</t>
  </si>
  <si>
    <t>기초수급자(교육)</t>
  </si>
  <si>
    <t>104</t>
  </si>
  <si>
    <t>기초수급자(생계,의료)</t>
  </si>
  <si>
    <t>105</t>
  </si>
  <si>
    <t>기초수급자(생계,주거)</t>
  </si>
  <si>
    <t>106</t>
  </si>
  <si>
    <t>기초수급자(생계,교육)</t>
  </si>
  <si>
    <t>107</t>
  </si>
  <si>
    <t>기초수급자(의료,주거)</t>
  </si>
  <si>
    <t>108</t>
  </si>
  <si>
    <t>기초수급자(의료,교육)</t>
  </si>
  <si>
    <t>109</t>
  </si>
  <si>
    <t>기초수급자(주거,교육)</t>
  </si>
  <si>
    <t>110</t>
  </si>
  <si>
    <t>기초수급자(생계,의료,주거)</t>
  </si>
  <si>
    <t>111</t>
  </si>
  <si>
    <t>기초수급자(생계,의료,교육)</t>
  </si>
  <si>
    <t>112</t>
  </si>
  <si>
    <t>기초수급자(생계,주거,교육)</t>
  </si>
  <si>
    <t>113</t>
  </si>
  <si>
    <t>기초수급자(의료,주거,교육)</t>
  </si>
  <si>
    <t>114</t>
  </si>
  <si>
    <t>기초수급자(생계,의료,주거,교육)</t>
  </si>
  <si>
    <t>115</t>
  </si>
  <si>
    <t>007</t>
  </si>
  <si>
    <t>008</t>
  </si>
  <si>
    <t>099</t>
  </si>
  <si>
    <t>서비스지역</t>
    <phoneticPr fontId="10" type="noConversion"/>
  </si>
  <si>
    <t>세부사업구분</t>
    <phoneticPr fontId="10" type="noConversion"/>
  </si>
  <si>
    <t>수급권</t>
    <phoneticPr fontId="10" type="noConversion"/>
  </si>
  <si>
    <t>시설분류</t>
    <phoneticPr fontId="10" type="noConversion"/>
  </si>
  <si>
    <t>온라인접수여부</t>
    <phoneticPr fontId="10" type="noConversion"/>
  </si>
  <si>
    <t>은행코드</t>
    <phoneticPr fontId="10" type="noConversion"/>
  </si>
  <si>
    <t>지원예정일구분</t>
    <phoneticPr fontId="10" type="noConversion"/>
  </si>
  <si>
    <t>현물분류</t>
    <phoneticPr fontId="10" type="noConversion"/>
  </si>
  <si>
    <t>신고여부</t>
    <phoneticPr fontId="4" type="noConversion"/>
  </si>
  <si>
    <t>배분분야명</t>
    <phoneticPr fontId="10" type="noConversion"/>
  </si>
  <si>
    <t>지역구명</t>
    <phoneticPr fontId="10" type="noConversion"/>
  </si>
  <si>
    <t>지역구코드</t>
    <phoneticPr fontId="10" type="noConversion"/>
  </si>
  <si>
    <t>지역명</t>
    <phoneticPr fontId="10" type="noConversion"/>
  </si>
  <si>
    <t>지역코드</t>
    <phoneticPr fontId="10" type="noConversion"/>
  </si>
  <si>
    <t>구분명</t>
    <phoneticPr fontId="10" type="noConversion"/>
  </si>
  <si>
    <t>구분코드</t>
    <phoneticPr fontId="10" type="noConversion"/>
  </si>
  <si>
    <t>수급권코드</t>
    <phoneticPr fontId="10" type="noConversion"/>
  </si>
  <si>
    <t>접수구분</t>
    <phoneticPr fontId="10" type="noConversion"/>
  </si>
  <si>
    <t>접수구분코드</t>
    <phoneticPr fontId="10" type="noConversion"/>
  </si>
  <si>
    <t>01</t>
    <phoneticPr fontId="10" type="noConversion"/>
  </si>
  <si>
    <t>프로그램</t>
    <phoneticPr fontId="10" type="noConversion"/>
  </si>
  <si>
    <t>온라인</t>
    <phoneticPr fontId="10" type="noConversion"/>
  </si>
  <si>
    <t>0</t>
    <phoneticPr fontId="10" type="noConversion"/>
  </si>
  <si>
    <t>002</t>
  </si>
  <si>
    <t>정기(매월)</t>
    <phoneticPr fontId="10" type="noConversion"/>
  </si>
  <si>
    <t>미신고</t>
    <phoneticPr fontId="4" type="noConversion"/>
  </si>
  <si>
    <t>02</t>
    <phoneticPr fontId="10" type="noConversion"/>
  </si>
  <si>
    <t>기능보강</t>
    <phoneticPr fontId="10" type="noConversion"/>
  </si>
  <si>
    <t>오프라인</t>
    <phoneticPr fontId="10" type="noConversion"/>
  </si>
  <si>
    <t>1</t>
    <phoneticPr fontId="10" type="noConversion"/>
  </si>
  <si>
    <t>003</t>
  </si>
  <si>
    <t>일시</t>
    <phoneticPr fontId="10" type="noConversion"/>
  </si>
  <si>
    <t>신고</t>
    <phoneticPr fontId="4" type="noConversion"/>
  </si>
  <si>
    <t>004</t>
  </si>
  <si>
    <t>개인신고</t>
    <phoneticPr fontId="4" type="noConversion"/>
  </si>
  <si>
    <t>2</t>
    <phoneticPr fontId="10" type="noConversion"/>
  </si>
  <si>
    <t>KEB하나(구,외환)</t>
  </si>
  <si>
    <t>005</t>
  </si>
  <si>
    <t>011</t>
  </si>
  <si>
    <t>농협회원조합</t>
  </si>
  <si>
    <t>012</t>
  </si>
  <si>
    <t>020</t>
  </si>
  <si>
    <t>한국스탠다드차타드</t>
  </si>
  <si>
    <t>023</t>
  </si>
  <si>
    <t>한국씨티</t>
  </si>
  <si>
    <t>027</t>
  </si>
  <si>
    <t>031</t>
  </si>
  <si>
    <t>032</t>
  </si>
  <si>
    <t>034</t>
  </si>
  <si>
    <t>035</t>
  </si>
  <si>
    <t>037</t>
  </si>
  <si>
    <t>039</t>
  </si>
  <si>
    <t>새마을금고연합회</t>
  </si>
  <si>
    <t>045</t>
  </si>
  <si>
    <t>신협중앙회</t>
  </si>
  <si>
    <t>048</t>
  </si>
  <si>
    <t>상호저축</t>
  </si>
  <si>
    <t>050</t>
  </si>
  <si>
    <t>모건스탠리</t>
  </si>
  <si>
    <t>052</t>
  </si>
  <si>
    <t>HSBC</t>
  </si>
  <si>
    <t>054</t>
  </si>
  <si>
    <t>도이치</t>
  </si>
  <si>
    <t>055</t>
  </si>
  <si>
    <t>알비에스</t>
  </si>
  <si>
    <t>056</t>
  </si>
  <si>
    <t>제이피모간체이스</t>
  </si>
  <si>
    <t>057</t>
  </si>
  <si>
    <t>미즈호코퍼레이트</t>
  </si>
  <si>
    <t>058</t>
  </si>
  <si>
    <t>미쓰비시도쿄UFJ</t>
  </si>
  <si>
    <t>059</t>
  </si>
  <si>
    <t>BOA</t>
  </si>
  <si>
    <t>060</t>
  </si>
  <si>
    <t>중국공상</t>
  </si>
  <si>
    <t>062</t>
  </si>
  <si>
    <t>산림조합</t>
  </si>
  <si>
    <t>064</t>
  </si>
  <si>
    <t>지식경제부 우체국</t>
  </si>
  <si>
    <t>071</t>
  </si>
  <si>
    <t>KEB하나(구,하나)</t>
  </si>
  <si>
    <t>081</t>
  </si>
  <si>
    <t>088</t>
  </si>
  <si>
    <t>유안타증권</t>
  </si>
  <si>
    <t>이베스트증권</t>
  </si>
  <si>
    <t>한화투자증권</t>
  </si>
  <si>
    <t>하나금융투자</t>
  </si>
  <si>
    <t>메리츠종합금융증권</t>
  </si>
  <si>
    <t>배분분야</t>
    <phoneticPr fontId="4" type="noConversion"/>
  </si>
  <si>
    <t>배분분야코드</t>
    <phoneticPr fontId="4" type="noConversion"/>
  </si>
  <si>
    <t>서비스지역</t>
    <phoneticPr fontId="4" type="noConversion"/>
  </si>
  <si>
    <t>서비스지역코드</t>
    <phoneticPr fontId="4" type="noConversion"/>
  </si>
  <si>
    <t>모금회접수일</t>
    <phoneticPr fontId="4" type="noConversion"/>
  </si>
  <si>
    <t>지원예정일구분</t>
    <phoneticPr fontId="4" type="noConversion"/>
  </si>
  <si>
    <t>지원예정일구분코드</t>
    <phoneticPr fontId="4" type="noConversion"/>
  </si>
  <si>
    <t>지원예정일</t>
    <phoneticPr fontId="4" type="noConversion"/>
  </si>
  <si>
    <t>지정금액</t>
    <phoneticPr fontId="4" type="noConversion"/>
  </si>
  <si>
    <t>지정내용</t>
    <phoneticPr fontId="4" type="noConversion"/>
  </si>
  <si>
    <t>은행명</t>
    <phoneticPr fontId="4" type="noConversion"/>
  </si>
  <si>
    <t>은행코드</t>
    <phoneticPr fontId="4" type="noConversion"/>
  </si>
  <si>
    <t>입금계좌</t>
    <phoneticPr fontId="4" type="noConversion"/>
  </si>
  <si>
    <t>예금주</t>
    <phoneticPr fontId="4" type="noConversion"/>
  </si>
  <si>
    <t>주소</t>
    <phoneticPr fontId="4" type="noConversion"/>
  </si>
  <si>
    <t>전화번호</t>
    <phoneticPr fontId="4" type="noConversion"/>
  </si>
  <si>
    <t>수급권</t>
    <phoneticPr fontId="4" type="noConversion"/>
  </si>
  <si>
    <t>수급권코드</t>
    <phoneticPr fontId="4" type="noConversion"/>
  </si>
  <si>
    <t>생활실태(비고)</t>
    <phoneticPr fontId="4" type="noConversion"/>
  </si>
  <si>
    <t>정기(매월)</t>
    <phoneticPr fontId="10" type="noConversion"/>
  </si>
  <si>
    <t>생계비지원</t>
    <phoneticPr fontId="4" type="noConversion"/>
  </si>
  <si>
    <t>홍길동</t>
    <phoneticPr fontId="4" type="noConversion"/>
  </si>
  <si>
    <t>서울시 중구 정동 1-17 101호</t>
    <phoneticPr fontId="4" type="noConversion"/>
  </si>
  <si>
    <t>02-3333-4444</t>
    <phoneticPr fontId="4" type="noConversion"/>
  </si>
  <si>
    <t>일시</t>
  </si>
  <si>
    <t>홍길순</t>
    <phoneticPr fontId="4" type="noConversion"/>
  </si>
  <si>
    <t>서울시 강남구 삼성동 현대아파트 303동 1203호</t>
    <phoneticPr fontId="4" type="noConversion"/>
  </si>
  <si>
    <t>02-5555-6666</t>
    <phoneticPr fontId="4" type="noConversion"/>
  </si>
  <si>
    <t>국민</t>
    <phoneticPr fontId="4" type="noConversion"/>
  </si>
  <si>
    <t>가전&gt;핸드폰</t>
  </si>
  <si>
    <t>배분대상</t>
  </si>
  <si>
    <t>현물분류</t>
  </si>
  <si>
    <t>현물분류코드</t>
  </si>
  <si>
    <t>남구</t>
    <phoneticPr fontId="10" type="noConversion"/>
  </si>
  <si>
    <t>00301</t>
    <phoneticPr fontId="10" type="noConversion"/>
  </si>
  <si>
    <t>대구광역시</t>
    <phoneticPr fontId="10" type="noConversion"/>
  </si>
  <si>
    <t>003</t>
    <phoneticPr fontId="10" type="noConversion"/>
  </si>
  <si>
    <t>달서구</t>
    <phoneticPr fontId="10" type="noConversion"/>
  </si>
  <si>
    <t>00302</t>
    <phoneticPr fontId="10" type="noConversion"/>
  </si>
  <si>
    <t>달성군</t>
    <phoneticPr fontId="10" type="noConversion"/>
  </si>
  <si>
    <t>00303</t>
    <phoneticPr fontId="10" type="noConversion"/>
  </si>
  <si>
    <t>동구</t>
    <phoneticPr fontId="10" type="noConversion"/>
  </si>
  <si>
    <t>00304</t>
    <phoneticPr fontId="10" type="noConversion"/>
  </si>
  <si>
    <t>북구</t>
    <phoneticPr fontId="10" type="noConversion"/>
  </si>
  <si>
    <t>00305</t>
    <phoneticPr fontId="10" type="noConversion"/>
  </si>
  <si>
    <t>서구</t>
    <phoneticPr fontId="10" type="noConversion"/>
  </si>
  <si>
    <t>00306</t>
    <phoneticPr fontId="10" type="noConversion"/>
  </si>
  <si>
    <t>수성구</t>
    <phoneticPr fontId="10" type="noConversion"/>
  </si>
  <si>
    <t>00307</t>
    <phoneticPr fontId="10" type="noConversion"/>
  </si>
  <si>
    <t>중구</t>
    <phoneticPr fontId="10" type="noConversion"/>
  </si>
  <si>
    <t>00308</t>
    <phoneticPr fontId="10" type="noConversion"/>
  </si>
  <si>
    <t>3개시도이상</t>
    <phoneticPr fontId="10" type="noConversion"/>
  </si>
  <si>
    <t>01701</t>
    <phoneticPr fontId="10" type="noConversion"/>
  </si>
  <si>
    <t>전국</t>
    <phoneticPr fontId="10" type="noConversion"/>
  </si>
  <si>
    <t>017</t>
    <phoneticPr fontId="10" type="noConversion"/>
  </si>
  <si>
    <t>북한</t>
    <phoneticPr fontId="10" type="noConversion"/>
  </si>
  <si>
    <t>01801</t>
    <phoneticPr fontId="10" type="noConversion"/>
  </si>
  <si>
    <t>018</t>
    <phoneticPr fontId="10" type="noConversion"/>
  </si>
  <si>
    <t>해외</t>
    <phoneticPr fontId="10" type="noConversion"/>
  </si>
  <si>
    <t>01901</t>
    <phoneticPr fontId="10" type="noConversion"/>
  </si>
  <si>
    <t>019</t>
    <phoneticPr fontId="10" type="noConversion"/>
  </si>
  <si>
    <t>시설분류명</t>
  </si>
  <si>
    <t>소분류코드</t>
  </si>
  <si>
    <t>현물대분류</t>
  </si>
  <si>
    <t>현물대분류코드</t>
  </si>
  <si>
    <t>가전</t>
  </si>
  <si>
    <t>01</t>
  </si>
  <si>
    <t>가전&gt;주방가전</t>
  </si>
  <si>
    <t>가전&gt;계절가전</t>
  </si>
  <si>
    <t>가전&gt;소형가전</t>
  </si>
  <si>
    <t>컴퓨터&gt;하드웨어</t>
  </si>
  <si>
    <t>컴퓨터</t>
  </si>
  <si>
    <t>02</t>
  </si>
  <si>
    <t>컴퓨터&gt;소프트웨어</t>
  </si>
  <si>
    <t>컴퓨터&gt;주변기기</t>
  </si>
  <si>
    <t>의류&gt;아동복</t>
  </si>
  <si>
    <t>의류</t>
  </si>
  <si>
    <t>03</t>
  </si>
  <si>
    <t>의류&gt;여성복</t>
  </si>
  <si>
    <t>의류&gt;남성복</t>
  </si>
  <si>
    <t>의류&gt;속옷</t>
  </si>
  <si>
    <t>화장품&gt;여성용화장품</t>
  </si>
  <si>
    <t>화장품</t>
  </si>
  <si>
    <t>04</t>
  </si>
  <si>
    <t>화장품&gt;남성용화장품</t>
  </si>
  <si>
    <t>잡화&gt;신발</t>
  </si>
  <si>
    <t>잡화</t>
  </si>
  <si>
    <t>05</t>
  </si>
  <si>
    <t>잡화&gt;가발</t>
  </si>
  <si>
    <t>잡화&gt;악세사리</t>
  </si>
  <si>
    <t>스포츠/레저&gt;스포츠의류</t>
  </si>
  <si>
    <t>스포츠/레저</t>
  </si>
  <si>
    <t>06</t>
  </si>
  <si>
    <t>스포츠/레저&gt;취미용품</t>
  </si>
  <si>
    <t>문화/서비스&gt;도서</t>
  </si>
  <si>
    <t>문화/서비스</t>
  </si>
  <si>
    <t>07</t>
  </si>
  <si>
    <t>문화/서비스&gt;사무용품</t>
  </si>
  <si>
    <t>문화/서비스&gt;상품권</t>
  </si>
  <si>
    <t>문화/서비스&gt;악기</t>
  </si>
  <si>
    <t>문화/서비스&gt;비디오음반</t>
  </si>
  <si>
    <t>건강/실버용품&gt;의료기</t>
  </si>
  <si>
    <t>건강/실버용품</t>
  </si>
  <si>
    <t>08</t>
  </si>
  <si>
    <t>건강/실버용품&gt;건강침구류</t>
  </si>
  <si>
    <t>생활용품&gt;목욕용품</t>
  </si>
  <si>
    <t>생활용품</t>
  </si>
  <si>
    <t>09</t>
  </si>
  <si>
    <t>생활용품&gt;청소용품</t>
  </si>
  <si>
    <t>생활용품&gt;주방용품</t>
  </si>
  <si>
    <t>침구류&gt;매트</t>
  </si>
  <si>
    <t>침구류</t>
  </si>
  <si>
    <t>10</t>
  </si>
  <si>
    <t>침구류&gt;이불</t>
  </si>
  <si>
    <t>침구류&gt;커튼</t>
  </si>
  <si>
    <t>가구류&gt;침실가구</t>
  </si>
  <si>
    <t>가구류</t>
  </si>
  <si>
    <t>11</t>
  </si>
  <si>
    <t>가구류&gt;수납가구</t>
  </si>
  <si>
    <t>가구류&gt;주방가구</t>
  </si>
  <si>
    <t>유아용품완구&gt;분유</t>
  </si>
  <si>
    <t>유아용품/완구</t>
  </si>
  <si>
    <t>12</t>
  </si>
  <si>
    <t>유아용품완구&gt;기저귀</t>
  </si>
  <si>
    <t>유아용품완구&gt;완구</t>
  </si>
  <si>
    <t>유아용품완구&gt;발육용품</t>
  </si>
  <si>
    <t>식품&gt;농산물</t>
  </si>
  <si>
    <t>식품</t>
  </si>
  <si>
    <t>13</t>
  </si>
  <si>
    <t>식품&gt;축산물</t>
  </si>
  <si>
    <t>식품&gt;수산물</t>
  </si>
  <si>
    <t>식품&gt;가공식품</t>
  </si>
  <si>
    <t>교육훈련&gt;학원수강</t>
  </si>
  <si>
    <t>교육/훈련</t>
  </si>
  <si>
    <t>14</t>
  </si>
  <si>
    <t>기타&gt;기타</t>
  </si>
  <si>
    <t>기타</t>
  </si>
  <si>
    <t>99</t>
  </si>
  <si>
    <t>대구광역시</t>
    <phoneticPr fontId="4" type="noConversion"/>
  </si>
  <si>
    <t>00300</t>
    <phoneticPr fontId="4" type="noConversion"/>
  </si>
  <si>
    <t>003</t>
    <phoneticPr fontId="4" type="noConversion"/>
  </si>
  <si>
    <t>아동/청소년</t>
    <phoneticPr fontId="10" type="noConversion"/>
  </si>
  <si>
    <t>01</t>
    <phoneticPr fontId="10" type="noConversion"/>
  </si>
  <si>
    <t>기초생계 지원</t>
    <phoneticPr fontId="10" type="noConversion"/>
  </si>
  <si>
    <t>21</t>
    <phoneticPr fontId="10" type="noConversion"/>
  </si>
  <si>
    <t>노인</t>
    <phoneticPr fontId="10" type="noConversion"/>
  </si>
  <si>
    <t>02</t>
    <phoneticPr fontId="10" type="noConversion"/>
  </si>
  <si>
    <t>교육/자립 지원</t>
    <phoneticPr fontId="10" type="noConversion"/>
  </si>
  <si>
    <t>22</t>
    <phoneticPr fontId="10" type="noConversion"/>
  </si>
  <si>
    <t>장애인</t>
    <phoneticPr fontId="10" type="noConversion"/>
  </si>
  <si>
    <t>03</t>
    <phoneticPr fontId="10" type="noConversion"/>
  </si>
  <si>
    <t>주거/환경 개선</t>
    <phoneticPr fontId="10" type="noConversion"/>
  </si>
  <si>
    <t>23</t>
    <phoneticPr fontId="10" type="noConversion"/>
  </si>
  <si>
    <t>여성/다문화</t>
    <phoneticPr fontId="10" type="noConversion"/>
  </si>
  <si>
    <t>04</t>
    <phoneticPr fontId="10" type="noConversion"/>
  </si>
  <si>
    <t>보건/의료 지원</t>
    <phoneticPr fontId="10" type="noConversion"/>
  </si>
  <si>
    <t>24</t>
    <phoneticPr fontId="10" type="noConversion"/>
  </si>
  <si>
    <t>위기가정</t>
    <phoneticPr fontId="10" type="noConversion"/>
  </si>
  <si>
    <t>05</t>
    <phoneticPr fontId="10" type="noConversion"/>
  </si>
  <si>
    <t>심리/정서 지원</t>
    <phoneticPr fontId="10" type="noConversion"/>
  </si>
  <si>
    <t>25</t>
    <phoneticPr fontId="10" type="noConversion"/>
  </si>
  <si>
    <t>지역사회</t>
    <phoneticPr fontId="10" type="noConversion"/>
  </si>
  <si>
    <t>06</t>
    <phoneticPr fontId="10" type="noConversion"/>
  </si>
  <si>
    <t>사회적 돌봄 강화</t>
    <phoneticPr fontId="10" type="noConversion"/>
  </si>
  <si>
    <t>26</t>
    <phoneticPr fontId="10" type="noConversion"/>
  </si>
  <si>
    <t>북한/해외/기타</t>
    <phoneticPr fontId="10" type="noConversion"/>
  </si>
  <si>
    <t>07</t>
    <phoneticPr fontId="10" type="noConversion"/>
  </si>
  <si>
    <t>소통과 참여확대</t>
    <phoneticPr fontId="10" type="noConversion"/>
  </si>
  <si>
    <t>27</t>
    <phoneticPr fontId="10" type="noConversion"/>
  </si>
  <si>
    <t>문화격차 해소</t>
    <phoneticPr fontId="10" type="noConversion"/>
  </si>
  <si>
    <t>28</t>
    <phoneticPr fontId="10" type="noConversion"/>
  </si>
  <si>
    <t>장애유무</t>
    <phoneticPr fontId="10" type="noConversion"/>
  </si>
  <si>
    <t>장애유무코드</t>
    <phoneticPr fontId="10" type="noConversion"/>
  </si>
  <si>
    <t>외국인여부</t>
    <phoneticPr fontId="10" type="noConversion"/>
  </si>
  <si>
    <t>외국인여부코드</t>
    <phoneticPr fontId="10" type="noConversion"/>
  </si>
  <si>
    <t>무</t>
    <phoneticPr fontId="4" type="noConversion"/>
  </si>
  <si>
    <t>0</t>
    <phoneticPr fontId="10" type="noConversion"/>
  </si>
  <si>
    <t>내국인</t>
    <phoneticPr fontId="4" type="noConversion"/>
  </si>
  <si>
    <t>유</t>
    <phoneticPr fontId="4" type="noConversion"/>
  </si>
  <si>
    <t>1</t>
    <phoneticPr fontId="10" type="noConversion"/>
  </si>
  <si>
    <t>외국인</t>
    <phoneticPr fontId="4" type="noConversion"/>
  </si>
  <si>
    <t>장애유무</t>
    <phoneticPr fontId="4" type="noConversion"/>
  </si>
  <si>
    <t>장애유무코드</t>
    <phoneticPr fontId="4" type="noConversion"/>
  </si>
  <si>
    <t>외국인여부</t>
    <phoneticPr fontId="4" type="noConversion"/>
  </si>
  <si>
    <t>외국인여부코드</t>
    <phoneticPr fontId="4" type="noConversion"/>
  </si>
  <si>
    <t>유</t>
  </si>
  <si>
    <t>내국인</t>
  </si>
  <si>
    <t>외국인</t>
  </si>
  <si>
    <t>기초생계 지원</t>
  </si>
  <si>
    <t>817043-52-01901</t>
    <phoneticPr fontId="4" type="noConversion"/>
  </si>
  <si>
    <t>356-0118-0481-1</t>
    <phoneticPr fontId="4" type="noConversion"/>
  </si>
  <si>
    <t>배분영역코드</t>
    <phoneticPr fontId="10" type="noConversion"/>
  </si>
  <si>
    <t>배분분야코드</t>
    <phoneticPr fontId="10" type="noConversion"/>
  </si>
  <si>
    <t>은행명</t>
  </si>
  <si>
    <t>은행코드</t>
  </si>
  <si>
    <t>K뱅크</t>
  </si>
  <si>
    <t>089</t>
  </si>
  <si>
    <t>카카오뱅크</t>
  </si>
  <si>
    <t>090</t>
  </si>
  <si>
    <t>노인복지&gt;노인주거복지시설</t>
  </si>
  <si>
    <t>노인복지&gt;노인의료복지시설</t>
  </si>
  <si>
    <t>노인복지&gt;재가노인복지시설</t>
  </si>
  <si>
    <t>노인복지&gt;노인여가복지시설</t>
  </si>
  <si>
    <t>노인복지&gt;노인보호전문기관</t>
  </si>
  <si>
    <t>01005</t>
  </si>
  <si>
    <t>노인복지&gt;노인일자리지원기관</t>
  </si>
  <si>
    <t>01006</t>
  </si>
  <si>
    <t>노인복지&gt;복합노인복지시설</t>
  </si>
  <si>
    <t>01007</t>
  </si>
  <si>
    <t>영유아/아동복지&gt;아동양육시설</t>
  </si>
  <si>
    <t>영유아/아동복지&gt;아동일시보호시설</t>
  </si>
  <si>
    <t>영유아/아동복지&gt;아동보호치료시설</t>
  </si>
  <si>
    <t>영유아/아동복지&gt;자립지원시설</t>
  </si>
  <si>
    <t>02004</t>
  </si>
  <si>
    <t>영유아/아동복지&gt;공동생활가정</t>
  </si>
  <si>
    <t>02005</t>
  </si>
  <si>
    <t>영유아/아동복지&gt;아동상담소</t>
  </si>
  <si>
    <t>02006</t>
  </si>
  <si>
    <t>영유아/아동복지&gt;아동전용시설</t>
  </si>
  <si>
    <t>02007</t>
  </si>
  <si>
    <t>영유아/아동복지&gt;지역아동센터</t>
  </si>
  <si>
    <t>02008</t>
  </si>
  <si>
    <t>영유아/아동복지&gt;아동보호전문기관</t>
  </si>
  <si>
    <t>02009</t>
  </si>
  <si>
    <t>영유아/아동복지&gt;가정위탁지원센터</t>
  </si>
  <si>
    <t>02010</t>
  </si>
  <si>
    <t>영유아/아동복지&gt;어린이집</t>
  </si>
  <si>
    <t>02011</t>
  </si>
  <si>
    <t>장애인복지&gt;장애유형별 거주시설</t>
  </si>
  <si>
    <t>장애인복지&gt;중증장애인 거주시설</t>
  </si>
  <si>
    <t>장애인복지&gt;장애영유아 거주시설</t>
  </si>
  <si>
    <t>장애인복지&gt;장애인단기 거주시설</t>
  </si>
  <si>
    <t>장애인복지&gt;장애인공동생활가정</t>
  </si>
  <si>
    <t>03005</t>
  </si>
  <si>
    <t>장애인복지&gt;장애인지역사회재활시설</t>
  </si>
  <si>
    <t>03006</t>
  </si>
  <si>
    <t>장애인복지&gt;장애인직업재활시설</t>
  </si>
  <si>
    <t>03007</t>
  </si>
  <si>
    <t>장애인복지&gt;장애인의료재활시설</t>
  </si>
  <si>
    <t>03008</t>
  </si>
  <si>
    <t>장애인복지&gt;장애인생산품판매시설</t>
  </si>
  <si>
    <t>03009</t>
  </si>
  <si>
    <t>노숙인복지&gt;노숙인자활시설</t>
  </si>
  <si>
    <t>노숙인복지&gt;노숙인재활시설</t>
  </si>
  <si>
    <t>노숙인복지&gt;노숙인요양시설</t>
  </si>
  <si>
    <t>04003</t>
  </si>
  <si>
    <t>노숙인복지&gt;노숙인종합지원센터</t>
  </si>
  <si>
    <t>04004</t>
  </si>
  <si>
    <t>노숙인복지&gt;노숙인일시보호시설</t>
  </si>
  <si>
    <t>04005</t>
  </si>
  <si>
    <t>노숙인복지&gt;노숙인급식시설</t>
  </si>
  <si>
    <t>04006</t>
  </si>
  <si>
    <t>노숙인복지&gt;노숙인진료시설</t>
  </si>
  <si>
    <t>04007</t>
  </si>
  <si>
    <t>노숙인복지&gt;쪽방상담소</t>
  </si>
  <si>
    <t>04008</t>
  </si>
  <si>
    <t>지역복지&gt;결핵·한센시설</t>
  </si>
  <si>
    <t>지역복지&gt;사회복지관</t>
  </si>
  <si>
    <t>지역복지&gt;지역자활센터</t>
  </si>
  <si>
    <t>정신보건&gt;정신요양시설</t>
  </si>
  <si>
    <t>06003</t>
  </si>
  <si>
    <t>여성복지&gt;성폭력피해자보호시설</t>
  </si>
  <si>
    <t>07006</t>
  </si>
  <si>
    <t>여성복지&gt;성폭력피해상담소</t>
  </si>
  <si>
    <t>07007</t>
  </si>
  <si>
    <t>가족복지&gt;가정폭력피해자보호시설</t>
  </si>
  <si>
    <t>가족복지&gt;가정폭력상담소</t>
  </si>
  <si>
    <t>가족복지&gt;긴급전화센터</t>
  </si>
  <si>
    <t>08003</t>
  </si>
  <si>
    <t>가족복지&gt;모자가족복지시설</t>
  </si>
  <si>
    <t>08004</t>
  </si>
  <si>
    <t>가족복지&gt;부자가족복지시설</t>
  </si>
  <si>
    <t>08005</t>
  </si>
  <si>
    <t>08006</t>
  </si>
  <si>
    <t>가족복지&gt;일시지원복지시설</t>
  </si>
  <si>
    <t>08007</t>
  </si>
  <si>
    <t>가족복지&gt;한부모가족복지상담소</t>
  </si>
  <si>
    <t>08008</t>
  </si>
  <si>
    <t>청소년복지&gt;청소년쉼터</t>
  </si>
  <si>
    <t>청소년복지&gt;청소년자립지원관</t>
  </si>
  <si>
    <t>청소년복지&gt;청소년치료재활센터</t>
  </si>
  <si>
    <t>청소년복지&gt;청소년회복지원시설</t>
  </si>
  <si>
    <t>09004</t>
  </si>
  <si>
    <t>다문화지원&gt;다문화가족지원센터</t>
  </si>
  <si>
    <t>북한/해외지원&gt;대북협력기관</t>
  </si>
  <si>
    <t>북한/해외지원&gt;국제개발협력기관</t>
  </si>
  <si>
    <t>주민(외국인)등록번호</t>
  </si>
  <si>
    <t>생년월일</t>
  </si>
  <si>
    <t>성별</t>
  </si>
  <si>
    <t>홍길동</t>
  </si>
  <si>
    <t>남</t>
  </si>
  <si>
    <t>홍길순</t>
  </si>
  <si>
    <t>001031-8000000</t>
  </si>
  <si>
    <t>여</t>
  </si>
  <si>
    <t>중위소득100%이하</t>
    <phoneticPr fontId="4" type="noConversion"/>
  </si>
  <si>
    <t>중위소득100%이하-차상위장애인</t>
    <phoneticPr fontId="4" type="noConversion"/>
  </si>
  <si>
    <t>118</t>
  </si>
  <si>
    <t>중위소득100%이하-차상위자활</t>
    <phoneticPr fontId="4" type="noConversion"/>
  </si>
  <si>
    <t>119</t>
  </si>
  <si>
    <t>중위소득100%이하-차상위본인부담경감대상자</t>
    <phoneticPr fontId="4" type="noConversion"/>
  </si>
  <si>
    <t>120</t>
  </si>
  <si>
    <t>121</t>
  </si>
  <si>
    <t>중위소득100%이하-모자가족(한부모가족)</t>
    <phoneticPr fontId="4" type="noConversion"/>
  </si>
  <si>
    <t>122</t>
  </si>
  <si>
    <t>중위소득100%이하-조손가족(한부모가족)</t>
    <phoneticPr fontId="4" type="noConversion"/>
  </si>
  <si>
    <t>123</t>
  </si>
  <si>
    <t>124</t>
  </si>
  <si>
    <t>125</t>
  </si>
  <si>
    <t>중위소득100%이하-청소년한부모부자가족</t>
    <phoneticPr fontId="4" type="noConversion"/>
  </si>
  <si>
    <t>126</t>
  </si>
  <si>
    <t>127</t>
    <phoneticPr fontId="4" type="noConversion"/>
  </si>
  <si>
    <t>중위소득100%이하-차상위계층 확인</t>
    <phoneticPr fontId="4" type="noConversion"/>
  </si>
  <si>
    <t>중위소득100%이하-부자가족(한부모가족)</t>
    <phoneticPr fontId="4" type="noConversion"/>
  </si>
  <si>
    <t>중위소득100%이하-청소년한부모모자가족</t>
    <phoneticPr fontId="4" type="noConversion"/>
  </si>
  <si>
    <t>중위소득100%초과</t>
    <phoneticPr fontId="4" type="noConversion"/>
  </si>
  <si>
    <t>128</t>
    <phoneticPr fontId="4" type="noConversion"/>
  </si>
  <si>
    <t>중위소득100%이하</t>
  </si>
  <si>
    <t>노인복지&gt;학대피해노인전용쉼터</t>
  </si>
  <si>
    <t>01008</t>
  </si>
  <si>
    <t>영유아/아동복지&gt;다함께돌봄센터</t>
  </si>
  <si>
    <t>02012</t>
  </si>
  <si>
    <t>장애인복지&gt;피해장애인쉼터</t>
  </si>
  <si>
    <t>03010</t>
  </si>
  <si>
    <t>정신보건&gt;정신재활시설 중 생활시설</t>
  </si>
  <si>
    <t>정신보건&gt;정신재활시설 중 이용시설</t>
  </si>
  <si>
    <t>여성복지&gt;성매매피해 일반지원시설</t>
  </si>
  <si>
    <t>여성복지&gt;성매매피해 청소년지원시설</t>
  </si>
  <si>
    <t>여성복지&gt;성매매피해 외국인여성지원시설</t>
  </si>
  <si>
    <t>여성복지&gt;성매매피해 자립지원공동생활시설</t>
  </si>
  <si>
    <t>여성복지&gt;성매매피해 자활지원센터</t>
  </si>
  <si>
    <t>여성복지&gt;성매매피해상담소</t>
  </si>
  <si>
    <t>07008</t>
  </si>
  <si>
    <t>가족복지&gt;미혼모자가족복지시설</t>
  </si>
  <si>
    <t>가족복지&gt;건강가정지원센터</t>
  </si>
  <si>
    <t>08009</t>
  </si>
  <si>
    <t>대구광역시</t>
  </si>
  <si>
    <t>농협</t>
    <phoneticPr fontId="4" type="noConversion"/>
  </si>
  <si>
    <t>대구</t>
    <phoneticPr fontId="4" type="noConversion"/>
  </si>
  <si>
    <t>중위소득100%이하-차상위본인부담경감대상자</t>
  </si>
  <si>
    <t>순번</t>
    <phoneticPr fontId="4" type="noConversion"/>
  </si>
  <si>
    <t>&lt;안내사항&gt;</t>
    <phoneticPr fontId="4" type="noConversion"/>
  </si>
  <si>
    <t>○ 보호유형 : 기초생활수급자, 저소득(중위소득 100%이내)</t>
    <phoneticPr fontId="4" type="noConversion"/>
  </si>
  <si>
    <t>확인자 :          (인)</t>
    <phoneticPr fontId="4" type="noConversion"/>
  </si>
  <si>
    <t xml:space="preserve">  (확인자의 서명날인 혹은 도장이 없는경우 접수 불가)</t>
    <phoneticPr fontId="4" type="noConversion"/>
  </si>
  <si>
    <t xml:space="preserve">소속: </t>
    <phoneticPr fontId="4" type="noConversion"/>
  </si>
  <si>
    <t>대구사회복지공동모금회 귀중</t>
    <phoneticPr fontId="4" type="noConversion"/>
  </si>
  <si>
    <t>무</t>
    <phoneticPr fontId="4" type="noConversion"/>
  </si>
  <si>
    <t>450815-1231231</t>
    <phoneticPr fontId="4" type="noConversion"/>
  </si>
  <si>
    <t>예금주와의 관계</t>
    <phoneticPr fontId="4" type="noConversion"/>
  </si>
  <si>
    <t>확인자 서명 파일(PDF)+엑셀 파일 제출</t>
    <phoneticPr fontId="4" type="noConversion"/>
  </si>
  <si>
    <t>2025년     월     일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</si>
</sst>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24" x14ac:knownFonts="1">
    <font>
      <sz val="11"/>
      <color theme="1"/>
      <name val="맑은 고딕"/>
      <family val="2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2"/>
      <charset val="129"/>
    </font>
    <font>
      <sz val="8"/>
      <name val="맑은 고딕"/>
      <family val="2"/>
      <charset val="129"/>
      <scheme val="minor"/>
    </font>
    <font>
      <sz val="11"/>
      <name val="돋움"/>
      <family val="3"/>
      <charset val="129"/>
    </font>
    <font>
      <sz val="11"/>
      <color indexed="8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0"/>
      <color theme="0"/>
      <name val="맑은 고딕"/>
      <family val="3"/>
      <charset val="129"/>
      <scheme val="minor"/>
    </font>
    <font>
      <sz val="8"/>
      <name val="맑은 고딕"/>
      <family val="2"/>
      <charset val="129"/>
    </font>
    <font>
      <b/>
      <sz val="10"/>
      <color theme="0"/>
      <name val="맑은 고딕"/>
      <family val="3"/>
      <charset val="129"/>
    </font>
    <font>
      <sz val="11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</font>
    <font>
      <sz val="10"/>
      <color theme="1"/>
      <name val="맑은 고딕"/>
      <family val="2"/>
      <charset val="129"/>
      <scheme val="minor"/>
    </font>
    <font>
      <sz val="10"/>
      <color rgb="FFFF000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u/>
      <sz val="11"/>
      <color theme="1"/>
      <name val="맑은 고딕"/>
      <family val="3"/>
      <charset val="129"/>
      <scheme val="minor"/>
    </font>
    <font>
      <b/>
      <sz val="14"/>
      <color rgb="FF000000"/>
      <name val="굴림"/>
      <family val="3"/>
      <charset val="129"/>
    </font>
    <font>
      <b/>
      <sz val="16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0"/>
      <color rgb="FF0000FF"/>
      <name val="맑은 고딕"/>
      <family val="3"/>
      <charset val="129"/>
      <scheme val="minor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49998474074526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5">
    <xf numFmtId="0" fontId="0" fillId="0" borderId="0">
      <alignment vertical="center"/>
    </xf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6" fillId="0" borderId="0" applyFont="0" applyFill="0" applyBorder="0" applyAlignment="0" applyProtection="0">
      <alignment vertical="center"/>
    </xf>
    <xf numFmtId="0" fontId="5" fillId="0" borderId="0"/>
    <xf numFmtId="0" fontId="7" fillId="0" borderId="0">
      <alignment vertical="center"/>
    </xf>
    <xf numFmtId="0" fontId="5" fillId="0" borderId="0"/>
    <xf numFmtId="0" fontId="7" fillId="0" borderId="0">
      <alignment vertical="center"/>
    </xf>
    <xf numFmtId="0" fontId="5" fillId="0" borderId="0"/>
    <xf numFmtId="41" fontId="12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2" fillId="0" borderId="0">
      <alignment vertical="center"/>
    </xf>
    <xf numFmtId="41" fontId="12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67">
    <xf numFmtId="0" fontId="0" fillId="0" borderId="0" xfId="0">
      <alignment vertical="center"/>
    </xf>
    <xf numFmtId="49" fontId="0" fillId="0" borderId="0" xfId="0" applyNumberFormat="1">
      <alignment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0" fillId="0" borderId="1" xfId="0" applyNumberFormat="1" applyBorder="1">
      <alignment vertical="center"/>
    </xf>
    <xf numFmtId="49" fontId="0" fillId="3" borderId="1" xfId="0" applyNumberFormat="1" applyFill="1" applyBorder="1">
      <alignment vertical="center"/>
    </xf>
    <xf numFmtId="49" fontId="0" fillId="0" borderId="1" xfId="0" applyNumberFormat="1" applyFill="1" applyBorder="1">
      <alignment vertical="center"/>
    </xf>
    <xf numFmtId="49" fontId="0" fillId="0" borderId="2" xfId="0" applyNumberFormat="1" applyBorder="1">
      <alignment vertical="center"/>
    </xf>
    <xf numFmtId="49" fontId="0" fillId="0" borderId="2" xfId="0" applyNumberFormat="1" applyFill="1" applyBorder="1">
      <alignment vertical="center"/>
    </xf>
    <xf numFmtId="0" fontId="8" fillId="0" borderId="0" xfId="0" applyFont="1">
      <alignment vertical="center"/>
    </xf>
    <xf numFmtId="0" fontId="13" fillId="0" borderId="0" xfId="10" applyFont="1" applyBorder="1">
      <alignment vertical="center"/>
    </xf>
    <xf numFmtId="49" fontId="8" fillId="0" borderId="0" xfId="0" applyNumberFormat="1" applyFont="1" applyBorder="1">
      <alignment vertical="center"/>
    </xf>
    <xf numFmtId="0" fontId="8" fillId="3" borderId="0" xfId="0" applyNumberFormat="1" applyFont="1" applyFill="1" applyBorder="1">
      <alignment vertical="center"/>
    </xf>
    <xf numFmtId="41" fontId="8" fillId="3" borderId="0" xfId="9" applyFont="1" applyFill="1" applyBorder="1">
      <alignment vertical="center"/>
    </xf>
    <xf numFmtId="14" fontId="8" fillId="0" borderId="0" xfId="0" applyNumberFormat="1" applyFont="1" applyBorder="1">
      <alignment vertical="center"/>
    </xf>
    <xf numFmtId="49" fontId="8" fillId="0" borderId="0" xfId="0" applyNumberFormat="1" applyFont="1" applyFill="1" applyBorder="1">
      <alignment vertical="center"/>
    </xf>
    <xf numFmtId="0" fontId="8" fillId="0" borderId="0" xfId="0" applyFont="1" applyBorder="1">
      <alignment vertical="center"/>
    </xf>
    <xf numFmtId="0" fontId="8" fillId="5" borderId="0" xfId="0" applyNumberFormat="1" applyFont="1" applyFill="1" applyBorder="1">
      <alignment vertical="center"/>
    </xf>
    <xf numFmtId="0" fontId="13" fillId="0" borderId="0" xfId="10" quotePrefix="1" applyFont="1" applyBorder="1">
      <alignment vertical="center"/>
    </xf>
    <xf numFmtId="49" fontId="8" fillId="0" borderId="0" xfId="0" applyNumberFormat="1" applyFont="1">
      <alignment vertical="center"/>
    </xf>
    <xf numFmtId="0" fontId="8" fillId="0" borderId="0" xfId="0" applyNumberFormat="1" applyFont="1">
      <alignment vertical="center"/>
    </xf>
    <xf numFmtId="41" fontId="8" fillId="0" borderId="0" xfId="9" applyFont="1">
      <alignment vertical="center"/>
    </xf>
    <xf numFmtId="49" fontId="0" fillId="0" borderId="0" xfId="0" applyNumberFormat="1">
      <alignment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0" fillId="3" borderId="1" xfId="0" applyNumberFormat="1" applyFill="1" applyBorder="1">
      <alignment vertical="center"/>
    </xf>
    <xf numFmtId="0" fontId="0" fillId="0" borderId="1" xfId="0" applyNumberFormat="1" applyBorder="1">
      <alignment vertical="center"/>
    </xf>
    <xf numFmtId="49" fontId="9" fillId="2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>
      <alignment vertical="center"/>
    </xf>
    <xf numFmtId="49" fontId="8" fillId="3" borderId="1" xfId="0" applyNumberFormat="1" applyFont="1" applyFill="1" applyBorder="1">
      <alignment vertical="center"/>
    </xf>
    <xf numFmtId="0" fontId="8" fillId="3" borderId="0" xfId="0" applyNumberFormat="1" applyFont="1" applyFill="1" applyBorder="1">
      <alignment vertical="center"/>
    </xf>
    <xf numFmtId="49" fontId="8" fillId="0" borderId="0" xfId="0" applyNumberFormat="1" applyFont="1">
      <alignment vertical="center"/>
    </xf>
    <xf numFmtId="49" fontId="8" fillId="3" borderId="1" xfId="0" applyNumberFormat="1" applyFont="1" applyFill="1" applyBorder="1" applyAlignment="1">
      <alignment vertical="center"/>
    </xf>
    <xf numFmtId="49" fontId="14" fillId="0" borderId="0" xfId="0" applyNumberFormat="1" applyFont="1">
      <alignment vertical="center"/>
    </xf>
    <xf numFmtId="49" fontId="1" fillId="0" borderId="1" xfId="0" applyNumberFormat="1" applyFont="1" applyBorder="1">
      <alignment vertical="center"/>
    </xf>
    <xf numFmtId="49" fontId="9" fillId="2" borderId="1" xfId="12" applyNumberFormat="1" applyFont="1" applyFill="1" applyBorder="1" applyAlignment="1">
      <alignment horizontal="center" vertical="center"/>
    </xf>
    <xf numFmtId="49" fontId="8" fillId="0" borderId="1" xfId="12" applyNumberFormat="1" applyFont="1" applyBorder="1">
      <alignment vertical="center"/>
    </xf>
    <xf numFmtId="49" fontId="8" fillId="3" borderId="1" xfId="12" applyNumberFormat="1" applyFont="1" applyFill="1" applyBorder="1">
      <alignment vertical="center"/>
    </xf>
    <xf numFmtId="0" fontId="13" fillId="0" borderId="0" xfId="10" applyFont="1" applyBorder="1">
      <alignment vertical="center"/>
    </xf>
    <xf numFmtId="49" fontId="13" fillId="0" borderId="0" xfId="10" applyNumberFormat="1" applyFont="1" applyBorder="1">
      <alignment vertical="center"/>
    </xf>
    <xf numFmtId="14" fontId="13" fillId="0" borderId="0" xfId="10" applyNumberFormat="1" applyFont="1" applyBorder="1">
      <alignment vertical="center"/>
    </xf>
    <xf numFmtId="49" fontId="0" fillId="0" borderId="0" xfId="0" applyNumberFormat="1">
      <alignment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0" fillId="0" borderId="1" xfId="0" applyNumberFormat="1" applyBorder="1">
      <alignment vertical="center"/>
    </xf>
    <xf numFmtId="49" fontId="8" fillId="0" borderId="0" xfId="0" applyNumberFormat="1" applyFont="1">
      <alignment vertical="center"/>
    </xf>
    <xf numFmtId="14" fontId="13" fillId="0" borderId="0" xfId="10" applyNumberFormat="1" applyFont="1" applyBorder="1">
      <alignment vertical="center"/>
    </xf>
    <xf numFmtId="0" fontId="8" fillId="0" borderId="0" xfId="0" applyFont="1">
      <alignment vertical="center"/>
    </xf>
    <xf numFmtId="0" fontId="13" fillId="0" borderId="0" xfId="10" applyFont="1" applyBorder="1">
      <alignment vertical="center"/>
    </xf>
    <xf numFmtId="41" fontId="8" fillId="0" borderId="0" xfId="9" applyFont="1" applyBorder="1">
      <alignment vertical="center"/>
    </xf>
    <xf numFmtId="0" fontId="15" fillId="0" borderId="0" xfId="0" applyFont="1">
      <alignment vertical="center"/>
    </xf>
    <xf numFmtId="0" fontId="8" fillId="0" borderId="0" xfId="0" applyNumberFormat="1" applyFont="1" applyFill="1" applyBorder="1">
      <alignment vertical="center"/>
    </xf>
    <xf numFmtId="0" fontId="8" fillId="0" borderId="0" xfId="0" applyFont="1" applyFill="1">
      <alignment vertical="center"/>
    </xf>
    <xf numFmtId="0" fontId="8" fillId="0" borderId="0" xfId="0" applyFont="1" applyAlignment="1">
      <alignment horizontal="center" vertical="center"/>
    </xf>
    <xf numFmtId="0" fontId="20" fillId="4" borderId="0" xfId="0" applyFont="1" applyFill="1" applyBorder="1" applyAlignment="1">
      <alignment horizontal="center" vertical="center"/>
    </xf>
    <xf numFmtId="0" fontId="20" fillId="4" borderId="0" xfId="0" applyFont="1" applyFill="1" applyBorder="1">
      <alignment vertical="center"/>
    </xf>
    <xf numFmtId="49" fontId="20" fillId="4" borderId="0" xfId="0" applyNumberFormat="1" applyFont="1" applyFill="1" applyBorder="1">
      <alignment vertical="center"/>
    </xf>
    <xf numFmtId="49" fontId="20" fillId="6" borderId="0" xfId="0" applyNumberFormat="1" applyFont="1" applyFill="1" applyBorder="1">
      <alignment vertical="center"/>
    </xf>
    <xf numFmtId="0" fontId="8" fillId="6" borderId="0" xfId="0" applyFont="1" applyFill="1">
      <alignment vertical="center"/>
    </xf>
    <xf numFmtId="0" fontId="20" fillId="6" borderId="0" xfId="0" applyFont="1" applyFill="1" applyBorder="1">
      <alignment vertical="center"/>
    </xf>
    <xf numFmtId="0" fontId="20" fillId="6" borderId="0" xfId="0" applyNumberFormat="1" applyFont="1" applyFill="1" applyBorder="1">
      <alignment vertical="center"/>
    </xf>
    <xf numFmtId="41" fontId="20" fillId="4" borderId="0" xfId="9" applyFont="1" applyFill="1" applyBorder="1">
      <alignment vertical="center"/>
    </xf>
    <xf numFmtId="0" fontId="20" fillId="4" borderId="0" xfId="0" applyNumberFormat="1" applyFont="1" applyFill="1" applyBorder="1">
      <alignment vertical="center"/>
    </xf>
    <xf numFmtId="0" fontId="20" fillId="6" borderId="0" xfId="0" applyFont="1" applyFill="1">
      <alignment vertical="center"/>
    </xf>
    <xf numFmtId="0" fontId="17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horizontal="left" vertical="center" wrapText="1"/>
    </xf>
    <xf numFmtId="0" fontId="21" fillId="0" borderId="0" xfId="0" applyFont="1" applyAlignment="1">
      <alignment horizontal="left" vertical="center"/>
    </xf>
  </cellXfs>
  <cellStyles count="15">
    <cellStyle name="쉼표 [0]" xfId="9" builtinId="6"/>
    <cellStyle name="쉼표 [0] 2" xfId="1"/>
    <cellStyle name="쉼표 [0] 2 2" xfId="2"/>
    <cellStyle name="쉼표 [0] 3" xfId="3"/>
    <cellStyle name="쉼표 [0] 4" xfId="13"/>
    <cellStyle name="표준" xfId="0" builtinId="0"/>
    <cellStyle name="표준 2" xfId="4"/>
    <cellStyle name="표준 2 2" xfId="5"/>
    <cellStyle name="표준 2 3" xfId="6"/>
    <cellStyle name="표준 3" xfId="7"/>
    <cellStyle name="표준 3 2" xfId="8"/>
    <cellStyle name="표준 4" xfId="10"/>
    <cellStyle name="표준 5" xfId="12"/>
    <cellStyle name="표준 6" xfId="11"/>
    <cellStyle name="표준 6 2" xfId="14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1009650</xdr:colOff>
      <xdr:row>36</xdr:row>
      <xdr:rowOff>0</xdr:rowOff>
    </xdr:from>
    <xdr:to>
      <xdr:col>18</xdr:col>
      <xdr:colOff>447675</xdr:colOff>
      <xdr:row>37</xdr:row>
      <xdr:rowOff>168088</xdr:rowOff>
    </xdr:to>
    <xdr:pic>
      <xdr:nvPicPr>
        <xdr:cNvPr id="2" name="그림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81700" y="70532625"/>
          <a:ext cx="619125" cy="5014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AC37"/>
  <sheetViews>
    <sheetView tabSelected="1" workbookViewId="0">
      <selection activeCell="A35" sqref="A35"/>
    </sheetView>
  </sheetViews>
  <sheetFormatPr defaultColWidth="13.625" defaultRowHeight="13.5" x14ac:dyDescent="0.3"/>
  <cols>
    <col min="1" max="1" width="5.625" style="50" customWidth="1"/>
    <col min="2" max="2" width="8" style="8" bestFit="1" customWidth="1"/>
    <col min="3" max="3" width="17.5" style="18" customWidth="1"/>
    <col min="4" max="4" width="11" style="29" hidden="1" customWidth="1"/>
    <col min="5" max="5" width="5.25" style="29" customWidth="1"/>
    <col min="6" max="6" width="16.375" style="8" hidden="1" customWidth="1"/>
    <col min="7" max="7" width="11.375" style="20" hidden="1" customWidth="1"/>
    <col min="8" max="8" width="9.625" style="8" hidden="1" customWidth="1"/>
    <col min="9" max="9" width="13.125" style="19" hidden="1" customWidth="1"/>
    <col min="10" max="10" width="11.375" style="8" hidden="1" customWidth="1"/>
    <col min="11" max="11" width="13.125" style="8" hidden="1" customWidth="1"/>
    <col min="12" max="12" width="16.75" style="19" hidden="1" customWidth="1"/>
    <col min="13" max="13" width="6.625" style="8" hidden="1" customWidth="1"/>
    <col min="14" max="14" width="13" style="20" customWidth="1"/>
    <col min="15" max="15" width="4.5" style="8" hidden="1" customWidth="1"/>
    <col min="16" max="16" width="12.5" style="8" customWidth="1"/>
    <col min="17" max="17" width="8" style="19" bestFit="1" customWidth="1"/>
    <col min="18" max="18" width="15.5" style="8" bestFit="1" customWidth="1"/>
    <col min="19" max="19" width="6.375" style="8" bestFit="1" customWidth="1"/>
    <col min="20" max="20" width="13.875" style="8" bestFit="1" customWidth="1"/>
    <col min="21" max="21" width="39.625" style="8" bestFit="1" customWidth="1"/>
    <col min="22" max="22" width="11.625" style="8" bestFit="1" customWidth="1"/>
    <col min="23" max="23" width="40.375" style="8" customWidth="1"/>
    <col min="24" max="24" width="9.625" style="8" bestFit="1" customWidth="1"/>
    <col min="25" max="25" width="12.75" style="8" hidden="1" customWidth="1"/>
    <col min="26" max="16384" width="13.625" style="8"/>
  </cols>
  <sheetData>
    <row r="1" spans="1:29" s="44" customFormat="1" x14ac:dyDescent="0.3">
      <c r="A1" s="66" t="s">
        <v>572</v>
      </c>
      <c r="B1" s="66"/>
      <c r="C1" s="66"/>
      <c r="D1" s="42"/>
      <c r="E1" s="42"/>
      <c r="G1" s="20"/>
      <c r="I1" s="19"/>
      <c r="L1" s="19"/>
      <c r="N1" s="20"/>
      <c r="Q1" s="19"/>
    </row>
    <row r="2" spans="1:29" ht="15" customHeight="1" x14ac:dyDescent="0.3">
      <c r="A2" s="51" t="s">
        <v>562</v>
      </c>
      <c r="B2" s="52" t="s">
        <v>253</v>
      </c>
      <c r="C2" s="53" t="s">
        <v>509</v>
      </c>
      <c r="D2" s="54" t="s">
        <v>510</v>
      </c>
      <c r="E2" s="53" t="s">
        <v>511</v>
      </c>
      <c r="F2" s="55" t="s">
        <v>223</v>
      </c>
      <c r="G2" s="55" t="s">
        <v>224</v>
      </c>
      <c r="H2" s="56" t="s">
        <v>225</v>
      </c>
      <c r="I2" s="57" t="s">
        <v>226</v>
      </c>
      <c r="J2" s="56" t="s">
        <v>227</v>
      </c>
      <c r="K2" s="56" t="s">
        <v>228</v>
      </c>
      <c r="L2" s="57" t="s">
        <v>229</v>
      </c>
      <c r="M2" s="56" t="s">
        <v>230</v>
      </c>
      <c r="N2" s="58" t="s">
        <v>231</v>
      </c>
      <c r="O2" s="56" t="s">
        <v>232</v>
      </c>
      <c r="P2" s="52" t="s">
        <v>233</v>
      </c>
      <c r="Q2" s="59" t="s">
        <v>234</v>
      </c>
      <c r="R2" s="52" t="s">
        <v>235</v>
      </c>
      <c r="S2" s="52" t="s">
        <v>236</v>
      </c>
      <c r="T2" s="52" t="s">
        <v>571</v>
      </c>
      <c r="U2" s="52" t="s">
        <v>237</v>
      </c>
      <c r="V2" s="52" t="s">
        <v>238</v>
      </c>
      <c r="W2" s="52" t="s">
        <v>239</v>
      </c>
      <c r="X2" s="52" t="s">
        <v>240</v>
      </c>
      <c r="Y2" s="60" t="s">
        <v>241</v>
      </c>
      <c r="Z2" s="52" t="s">
        <v>404</v>
      </c>
      <c r="AA2" s="52" t="s">
        <v>405</v>
      </c>
      <c r="AB2" s="52" t="s">
        <v>406</v>
      </c>
      <c r="AC2" s="52" t="s">
        <v>407</v>
      </c>
    </row>
    <row r="3" spans="1:29" ht="15" customHeight="1" x14ac:dyDescent="0.3">
      <c r="B3" s="36" t="s">
        <v>512</v>
      </c>
      <c r="C3" s="37" t="s">
        <v>570</v>
      </c>
      <c r="D3" s="38">
        <f>IFERROR(DATE(IF(MID(C3,1,1)="0","20","19")&amp;MID(C3,1,2),MID(C3,3,2),MID(C3,5,2)),"")</f>
        <v>16664</v>
      </c>
      <c r="E3" s="37" t="s">
        <v>513</v>
      </c>
      <c r="F3" s="10" t="s">
        <v>411</v>
      </c>
      <c r="G3" s="12" t="str">
        <f>VLOOKUP(F3,코드!$E$4:$F$11,2,FALSE)</f>
        <v>21</v>
      </c>
      <c r="H3" s="10" t="s">
        <v>558</v>
      </c>
      <c r="I3" s="11" t="str">
        <f>VLOOKUP(H3,코드!$I$4:$J$233,2,FALSE)</f>
        <v>00300</v>
      </c>
      <c r="J3" s="13">
        <v>40878</v>
      </c>
      <c r="K3" s="14" t="s">
        <v>242</v>
      </c>
      <c r="L3" s="11" t="str">
        <f>VLOOKUP(K3,코드!$AC$4:$AD$5,2,FALSE)</f>
        <v>01</v>
      </c>
      <c r="M3" s="15">
        <v>15</v>
      </c>
      <c r="N3" s="46">
        <v>100000</v>
      </c>
      <c r="O3" s="15" t="s">
        <v>243</v>
      </c>
      <c r="P3" s="9" t="s">
        <v>420</v>
      </c>
      <c r="Q3" s="16" t="str">
        <f>VLOOKUP(P3,코드!$Z$4:$AA$64,2,FALSE)</f>
        <v>090</v>
      </c>
      <c r="R3" s="17" t="s">
        <v>413</v>
      </c>
      <c r="S3" s="9" t="s">
        <v>244</v>
      </c>
      <c r="T3" s="15"/>
      <c r="U3" s="15" t="s">
        <v>245</v>
      </c>
      <c r="V3" s="15" t="s">
        <v>246</v>
      </c>
      <c r="W3" s="10" t="s">
        <v>102</v>
      </c>
      <c r="X3" s="16" t="str">
        <f>VLOOKUP(W3,코드!$Q$4:$R$31,2,FALSE)</f>
        <v>101</v>
      </c>
      <c r="Z3" s="10" t="s">
        <v>569</v>
      </c>
      <c r="AA3" s="16" t="str">
        <f>VLOOKUP(Z3,코드!$AN$4:$AO$5,2,FALSE)</f>
        <v>0</v>
      </c>
      <c r="AB3" s="10" t="s">
        <v>409</v>
      </c>
      <c r="AC3" s="16" t="str">
        <f>VLOOKUP(AB3,코드!$AQ$4:$AR$5,2,FALSE)</f>
        <v>0</v>
      </c>
    </row>
    <row r="4" spans="1:29" ht="15" customHeight="1" x14ac:dyDescent="0.3">
      <c r="B4" s="36" t="s">
        <v>514</v>
      </c>
      <c r="C4" s="37" t="s">
        <v>515</v>
      </c>
      <c r="D4" s="43">
        <f t="shared" ref="D4:D14" si="0">IFERROR(DATE(IF(MID(C4,1,1)="0","20","19")&amp;MID(C4,1,2),MID(C4,3,2),MID(C4,5,2)),"")</f>
        <v>36830</v>
      </c>
      <c r="E4" s="37" t="s">
        <v>516</v>
      </c>
      <c r="F4" s="10" t="s">
        <v>411</v>
      </c>
      <c r="G4" s="12" t="str">
        <f>VLOOKUP(F4,코드!$E$4:$F$11,2,FALSE)</f>
        <v>21</v>
      </c>
      <c r="H4" s="10" t="s">
        <v>558</v>
      </c>
      <c r="I4" s="28" t="str">
        <f>VLOOKUP(H4,코드!$I$4:$J$233,2,FALSE)</f>
        <v>00300</v>
      </c>
      <c r="J4" s="13">
        <v>40878</v>
      </c>
      <c r="K4" s="14" t="s">
        <v>247</v>
      </c>
      <c r="L4" s="11" t="str">
        <f>VLOOKUP(K4,코드!$AC$4:$AD$5,2,FALSE)</f>
        <v>02</v>
      </c>
      <c r="M4" s="13">
        <v>40836</v>
      </c>
      <c r="N4" s="46">
        <v>100000</v>
      </c>
      <c r="O4" s="15" t="s">
        <v>243</v>
      </c>
      <c r="P4" s="9" t="s">
        <v>251</v>
      </c>
      <c r="Q4" s="16" t="str">
        <f>VLOOKUP(P4,코드!$Z$4:$AA$64,2,FALSE)</f>
        <v>004</v>
      </c>
      <c r="R4" s="17" t="s">
        <v>412</v>
      </c>
      <c r="S4" s="9" t="s">
        <v>248</v>
      </c>
      <c r="T4" s="15"/>
      <c r="U4" s="15" t="s">
        <v>249</v>
      </c>
      <c r="V4" s="15" t="s">
        <v>250</v>
      </c>
      <c r="W4" s="10" t="s">
        <v>539</v>
      </c>
      <c r="X4" s="16" t="str">
        <f>VLOOKUP(W4,코드!$Q$4:$R$31,2,FALSE)</f>
        <v>127</v>
      </c>
      <c r="Z4" s="10" t="s">
        <v>408</v>
      </c>
      <c r="AA4" s="16" t="str">
        <f>VLOOKUP(Z4,코드!$AN$4:$AO$5,2,FALSE)</f>
        <v>1</v>
      </c>
      <c r="AB4" s="10" t="s">
        <v>410</v>
      </c>
      <c r="AC4" s="16" t="str">
        <f>VLOOKUP(AB4,코드!$AQ$4:$AR$5,2,FALSE)</f>
        <v>1</v>
      </c>
    </row>
    <row r="5" spans="1:29" x14ac:dyDescent="0.3">
      <c r="A5" s="50">
        <v>1</v>
      </c>
      <c r="D5" s="43" t="str">
        <f t="shared" si="0"/>
        <v/>
      </c>
      <c r="F5" s="10" t="s">
        <v>411</v>
      </c>
      <c r="G5" s="12" t="str">
        <f>VLOOKUP(F5,코드!$E$4:$F$11,2,FALSE)</f>
        <v>21</v>
      </c>
      <c r="H5" s="10" t="s">
        <v>558</v>
      </c>
      <c r="I5" s="28" t="str">
        <f>VLOOKUP(H5,코드!$I$4:$J$233,2,FALSE)</f>
        <v>00300</v>
      </c>
      <c r="O5" s="15" t="s">
        <v>243</v>
      </c>
      <c r="P5" s="45" t="s">
        <v>559</v>
      </c>
      <c r="Q5" s="16" t="str">
        <f>VLOOKUP(P5,코드!$Z$4:$AA$64,2,FALSE)</f>
        <v>011</v>
      </c>
      <c r="W5" s="10" t="s">
        <v>561</v>
      </c>
      <c r="X5" s="16" t="str">
        <f>VLOOKUP(W5,코드!$Q$4:$R$31,2,FALSE)</f>
        <v>120</v>
      </c>
      <c r="Z5" s="10" t="s">
        <v>408</v>
      </c>
      <c r="AA5" s="16" t="str">
        <f>VLOOKUP(Z5,코드!$AN$4:$AO$5,2,FALSE)</f>
        <v>1</v>
      </c>
      <c r="AB5" s="10" t="s">
        <v>409</v>
      </c>
      <c r="AC5" s="16" t="str">
        <f>VLOOKUP(AB5,코드!$AQ$4:$AR$5,2,FALSE)</f>
        <v>0</v>
      </c>
    </row>
    <row r="6" spans="1:29" x14ac:dyDescent="0.3">
      <c r="A6" s="50">
        <v>2</v>
      </c>
      <c r="D6" s="43" t="str">
        <f t="shared" si="0"/>
        <v/>
      </c>
      <c r="F6" s="10" t="s">
        <v>411</v>
      </c>
      <c r="G6" s="12" t="str">
        <f>VLOOKUP(F6,코드!$E$4:$F$11,2,FALSE)</f>
        <v>21</v>
      </c>
      <c r="H6" s="10" t="s">
        <v>558</v>
      </c>
      <c r="I6" s="28" t="str">
        <f>VLOOKUP(H6,코드!$I$4:$J$233,2,FALSE)</f>
        <v>00300</v>
      </c>
      <c r="O6" s="15" t="s">
        <v>243</v>
      </c>
      <c r="P6" s="45" t="s">
        <v>560</v>
      </c>
      <c r="Q6" s="16" t="str">
        <f>VLOOKUP(P6,코드!$Z$4:$AA$64,2,FALSE)</f>
        <v>031</v>
      </c>
      <c r="W6" s="10"/>
      <c r="X6" s="16" t="e">
        <f>VLOOKUP(W6,코드!$Q$4:$R$31,2,FALSE)</f>
        <v>#N/A</v>
      </c>
      <c r="Z6" s="10" t="s">
        <v>398</v>
      </c>
      <c r="AA6" s="16" t="str">
        <f>VLOOKUP(Z6,코드!$AN$4:$AO$5,2,FALSE)</f>
        <v>0</v>
      </c>
      <c r="AC6" s="16" t="e">
        <f>VLOOKUP(AB6,코드!$AQ$4:$AR$5,2,FALSE)</f>
        <v>#N/A</v>
      </c>
    </row>
    <row r="7" spans="1:29" x14ac:dyDescent="0.3">
      <c r="A7" s="50">
        <v>3</v>
      </c>
      <c r="D7" s="43" t="str">
        <f t="shared" si="0"/>
        <v/>
      </c>
      <c r="F7" s="10" t="s">
        <v>411</v>
      </c>
      <c r="G7" s="12" t="str">
        <f>VLOOKUP(F7,코드!$E$4:$F$11,2,FALSE)</f>
        <v>21</v>
      </c>
      <c r="H7" s="10" t="s">
        <v>558</v>
      </c>
      <c r="I7" s="28" t="str">
        <f>VLOOKUP(H7,코드!$I$4:$J$233,2,FALSE)</f>
        <v>00300</v>
      </c>
      <c r="O7" s="15" t="s">
        <v>243</v>
      </c>
      <c r="Q7" s="16" t="e">
        <f>VLOOKUP(P7,코드!$Z$4:$AA$64,2,FALSE)</f>
        <v>#N/A</v>
      </c>
      <c r="W7" s="10"/>
      <c r="X7" s="16" t="e">
        <f>VLOOKUP(W7,코드!$Q$4:$R$31,2,FALSE)</f>
        <v>#N/A</v>
      </c>
      <c r="Z7" s="10" t="s">
        <v>398</v>
      </c>
      <c r="AA7" s="16" t="str">
        <f>VLOOKUP(Z7,코드!$AN$4:$AO$5,2,FALSE)</f>
        <v>0</v>
      </c>
      <c r="AC7" s="16" t="e">
        <f>VLOOKUP(AB7,코드!$AQ$4:$AR$5,2,FALSE)</f>
        <v>#N/A</v>
      </c>
    </row>
    <row r="8" spans="1:29" x14ac:dyDescent="0.3">
      <c r="A8" s="50">
        <v>4</v>
      </c>
      <c r="D8" s="43" t="str">
        <f t="shared" si="0"/>
        <v/>
      </c>
      <c r="F8" s="10" t="s">
        <v>411</v>
      </c>
      <c r="G8" s="12" t="str">
        <f>VLOOKUP(F8,코드!$E$4:$F$11,2,FALSE)</f>
        <v>21</v>
      </c>
      <c r="H8" s="10" t="s">
        <v>558</v>
      </c>
      <c r="I8" s="28" t="str">
        <f>VLOOKUP(H8,코드!$I$4:$J$233,2,FALSE)</f>
        <v>00300</v>
      </c>
      <c r="O8" s="15" t="s">
        <v>243</v>
      </c>
      <c r="Q8" s="16" t="e">
        <f>VLOOKUP(P8,코드!$Z$4:$AA$64,2,FALSE)</f>
        <v>#N/A</v>
      </c>
      <c r="W8" s="10"/>
      <c r="X8" s="16" t="e">
        <f>VLOOKUP(W8,코드!$Q$4:$R$31,2,FALSE)</f>
        <v>#N/A</v>
      </c>
      <c r="Z8" s="10" t="s">
        <v>398</v>
      </c>
      <c r="AA8" s="16" t="str">
        <f>VLOOKUP(Z8,코드!$AN$4:$AO$5,2,FALSE)</f>
        <v>0</v>
      </c>
      <c r="AC8" s="16" t="e">
        <f>VLOOKUP(AB8,코드!$AQ$4:$AR$5,2,FALSE)</f>
        <v>#N/A</v>
      </c>
    </row>
    <row r="9" spans="1:29" x14ac:dyDescent="0.3">
      <c r="A9" s="50">
        <v>5</v>
      </c>
      <c r="D9" s="43" t="str">
        <f t="shared" si="0"/>
        <v/>
      </c>
      <c r="F9" s="10" t="s">
        <v>411</v>
      </c>
      <c r="G9" s="12" t="str">
        <f>VLOOKUP(F9,코드!$E$4:$F$11,2,FALSE)</f>
        <v>21</v>
      </c>
      <c r="H9" s="10" t="s">
        <v>558</v>
      </c>
      <c r="I9" s="28" t="str">
        <f>VLOOKUP(H9,코드!$I$4:$J$233,2,FALSE)</f>
        <v>00300</v>
      </c>
      <c r="O9" s="15" t="s">
        <v>243</v>
      </c>
      <c r="Q9" s="16" t="e">
        <f>VLOOKUP(P9,코드!$Z$4:$AA$64,2,FALSE)</f>
        <v>#N/A</v>
      </c>
      <c r="W9" s="10"/>
      <c r="X9" s="16" t="e">
        <f>VLOOKUP(W9,코드!$Q$4:$R$31,2,FALSE)</f>
        <v>#N/A</v>
      </c>
      <c r="Z9" s="10" t="s">
        <v>398</v>
      </c>
      <c r="AA9" s="16" t="str">
        <f>VLOOKUP(Z9,코드!$AN$4:$AO$5,2,FALSE)</f>
        <v>0</v>
      </c>
      <c r="AC9" s="16" t="e">
        <f>VLOOKUP(AB9,코드!$AQ$4:$AR$5,2,FALSE)</f>
        <v>#N/A</v>
      </c>
    </row>
    <row r="10" spans="1:29" x14ac:dyDescent="0.3">
      <c r="A10" s="50">
        <v>6</v>
      </c>
      <c r="D10" s="43" t="str">
        <f t="shared" si="0"/>
        <v/>
      </c>
      <c r="F10" s="10" t="s">
        <v>411</v>
      </c>
      <c r="G10" s="12" t="str">
        <f>VLOOKUP(F10,코드!$E$4:$F$11,2,FALSE)</f>
        <v>21</v>
      </c>
      <c r="H10" s="10" t="s">
        <v>558</v>
      </c>
      <c r="I10" s="28" t="str">
        <f>VLOOKUP(H10,코드!$I$4:$J$233,2,FALSE)</f>
        <v>00300</v>
      </c>
      <c r="O10" s="15" t="s">
        <v>243</v>
      </c>
      <c r="Q10" s="16" t="e">
        <f>VLOOKUP(P10,코드!$Z$4:$AA$64,2,FALSE)</f>
        <v>#N/A</v>
      </c>
      <c r="W10" s="10"/>
      <c r="X10" s="16" t="e">
        <f>VLOOKUP(W10,코드!$Q$4:$R$31,2,FALSE)</f>
        <v>#N/A</v>
      </c>
      <c r="Z10" s="10" t="s">
        <v>398</v>
      </c>
      <c r="AA10" s="16" t="str">
        <f>VLOOKUP(Z10,코드!$AN$4:$AO$5,2,FALSE)</f>
        <v>0</v>
      </c>
      <c r="AC10" s="16" t="e">
        <f>VLOOKUP(AB10,코드!$AQ$4:$AR$5,2,FALSE)</f>
        <v>#N/A</v>
      </c>
    </row>
    <row r="11" spans="1:29" x14ac:dyDescent="0.3">
      <c r="A11" s="50">
        <v>7</v>
      </c>
      <c r="D11" s="43" t="str">
        <f t="shared" si="0"/>
        <v/>
      </c>
      <c r="F11" s="10" t="s">
        <v>411</v>
      </c>
      <c r="G11" s="12" t="str">
        <f>VLOOKUP(F11,코드!$E$4:$F$11,2,FALSE)</f>
        <v>21</v>
      </c>
      <c r="H11" s="10" t="s">
        <v>558</v>
      </c>
      <c r="I11" s="28" t="str">
        <f>VLOOKUP(H11,코드!$I$4:$J$233,2,FALSE)</f>
        <v>00300</v>
      </c>
      <c r="O11" s="15" t="s">
        <v>243</v>
      </c>
      <c r="Q11" s="16" t="e">
        <f>VLOOKUP(P11,코드!$Z$4:$AA$64,2,FALSE)</f>
        <v>#N/A</v>
      </c>
      <c r="W11" s="10"/>
      <c r="X11" s="16" t="e">
        <f>VLOOKUP(W11,코드!$Q$4:$R$31,2,FALSE)</f>
        <v>#N/A</v>
      </c>
      <c r="Z11" s="10" t="s">
        <v>398</v>
      </c>
      <c r="AA11" s="16" t="str">
        <f>VLOOKUP(Z11,코드!$AN$4:$AO$5,2,FALSE)</f>
        <v>0</v>
      </c>
      <c r="AC11" s="16" t="e">
        <f>VLOOKUP(AB11,코드!$AQ$4:$AR$5,2,FALSE)</f>
        <v>#N/A</v>
      </c>
    </row>
    <row r="12" spans="1:29" x14ac:dyDescent="0.3">
      <c r="A12" s="50">
        <v>8</v>
      </c>
      <c r="D12" s="43" t="str">
        <f t="shared" si="0"/>
        <v/>
      </c>
      <c r="F12" s="10" t="s">
        <v>411</v>
      </c>
      <c r="G12" s="12" t="str">
        <f>VLOOKUP(F12,코드!$E$4:$F$11,2,FALSE)</f>
        <v>21</v>
      </c>
      <c r="H12" s="10" t="s">
        <v>558</v>
      </c>
      <c r="I12" s="28" t="str">
        <f>VLOOKUP(H12,코드!$I$4:$J$233,2,FALSE)</f>
        <v>00300</v>
      </c>
      <c r="O12" s="15" t="s">
        <v>243</v>
      </c>
      <c r="Q12" s="16" t="e">
        <f>VLOOKUP(P12,코드!$Z$4:$AA$64,2,FALSE)</f>
        <v>#N/A</v>
      </c>
      <c r="W12" s="10"/>
      <c r="X12" s="16" t="e">
        <f>VLOOKUP(W12,코드!$Q$4:$R$31,2,FALSE)</f>
        <v>#N/A</v>
      </c>
      <c r="Z12" s="10" t="s">
        <v>398</v>
      </c>
      <c r="AA12" s="16" t="str">
        <f>VLOOKUP(Z12,코드!$AN$4:$AO$5,2,FALSE)</f>
        <v>0</v>
      </c>
      <c r="AC12" s="16" t="e">
        <f>VLOOKUP(AB12,코드!$AQ$4:$AR$5,2,FALSE)</f>
        <v>#N/A</v>
      </c>
    </row>
    <row r="13" spans="1:29" x14ac:dyDescent="0.3">
      <c r="A13" s="50">
        <v>9</v>
      </c>
      <c r="D13" s="43" t="str">
        <f t="shared" si="0"/>
        <v/>
      </c>
      <c r="F13" s="10" t="s">
        <v>411</v>
      </c>
      <c r="G13" s="12" t="str">
        <f>VLOOKUP(F13,코드!$E$4:$F$11,2,FALSE)</f>
        <v>21</v>
      </c>
      <c r="H13" s="10" t="s">
        <v>558</v>
      </c>
      <c r="I13" s="28" t="str">
        <f>VLOOKUP(H13,코드!$I$4:$J$233,2,FALSE)</f>
        <v>00300</v>
      </c>
      <c r="O13" s="15" t="s">
        <v>243</v>
      </c>
      <c r="Q13" s="16" t="e">
        <f>VLOOKUP(P13,코드!$Z$4:$AA$64,2,FALSE)</f>
        <v>#N/A</v>
      </c>
      <c r="W13" s="10"/>
      <c r="X13" s="16" t="e">
        <f>VLOOKUP(W13,코드!$Q$4:$R$31,2,FALSE)</f>
        <v>#N/A</v>
      </c>
      <c r="Z13" s="10" t="s">
        <v>398</v>
      </c>
      <c r="AA13" s="16" t="str">
        <f>VLOOKUP(Z13,코드!$AN$4:$AO$5,2,FALSE)</f>
        <v>0</v>
      </c>
      <c r="AC13" s="16" t="e">
        <f>VLOOKUP(AB13,코드!$AQ$4:$AR$5,2,FALSE)</f>
        <v>#N/A</v>
      </c>
    </row>
    <row r="14" spans="1:29" x14ac:dyDescent="0.3">
      <c r="A14" s="50">
        <v>10</v>
      </c>
      <c r="D14" s="43" t="str">
        <f t="shared" si="0"/>
        <v/>
      </c>
      <c r="F14" s="10" t="s">
        <v>411</v>
      </c>
      <c r="G14" s="12" t="str">
        <f>VLOOKUP(F14,코드!$E$4:$F$11,2,FALSE)</f>
        <v>21</v>
      </c>
      <c r="H14" s="10" t="s">
        <v>558</v>
      </c>
      <c r="I14" s="28" t="str">
        <f>VLOOKUP(H14,코드!$I$4:$J$233,2,FALSE)</f>
        <v>00300</v>
      </c>
      <c r="O14" s="15" t="s">
        <v>243</v>
      </c>
      <c r="Q14" s="16" t="e">
        <f>VLOOKUP(P14,코드!$Z$4:$AA$64,2,FALSE)</f>
        <v>#N/A</v>
      </c>
      <c r="W14" s="10"/>
      <c r="X14" s="16" t="e">
        <f>VLOOKUP(W14,코드!$Q$4:$R$31,2,FALSE)</f>
        <v>#N/A</v>
      </c>
      <c r="Z14" s="10" t="s">
        <v>398</v>
      </c>
      <c r="AA14" s="16" t="str">
        <f>VLOOKUP(Z14,코드!$AN$4:$AO$5,2,FALSE)</f>
        <v>0</v>
      </c>
      <c r="AC14" s="16" t="e">
        <f>VLOOKUP(AB14,코드!$AQ$4:$AR$5,2,FALSE)</f>
        <v>#N/A</v>
      </c>
    </row>
    <row r="15" spans="1:29" s="44" customFormat="1" x14ac:dyDescent="0.3">
      <c r="A15" s="50">
        <v>11</v>
      </c>
      <c r="C15" s="42"/>
      <c r="D15" s="43"/>
      <c r="E15" s="42"/>
      <c r="F15" s="10"/>
      <c r="G15" s="12"/>
      <c r="H15" s="10"/>
      <c r="I15" s="28"/>
      <c r="L15" s="19"/>
      <c r="N15" s="20"/>
      <c r="O15" s="15"/>
      <c r="Q15" s="16" t="e">
        <f>VLOOKUP(P15,코드!$Z$4:$AA$64,2,FALSE)</f>
        <v>#N/A</v>
      </c>
      <c r="W15" s="10"/>
      <c r="X15" s="16" t="e">
        <f>VLOOKUP(W15,코드!$Q$4:$R$31,2,FALSE)</f>
        <v>#N/A</v>
      </c>
      <c r="Z15" s="10" t="s">
        <v>398</v>
      </c>
      <c r="AA15" s="16" t="str">
        <f>VLOOKUP(Z15,코드!$AN$4:$AO$5,2,FALSE)</f>
        <v>0</v>
      </c>
      <c r="AC15" s="16" t="e">
        <f>VLOOKUP(AB15,코드!$AQ$4:$AR$5,2,FALSE)</f>
        <v>#N/A</v>
      </c>
    </row>
    <row r="16" spans="1:29" s="44" customFormat="1" x14ac:dyDescent="0.3">
      <c r="A16" s="50">
        <v>12</v>
      </c>
      <c r="C16" s="42"/>
      <c r="D16" s="43"/>
      <c r="E16" s="42"/>
      <c r="F16" s="10"/>
      <c r="G16" s="12"/>
      <c r="H16" s="10"/>
      <c r="I16" s="28"/>
      <c r="L16" s="19"/>
      <c r="N16" s="20"/>
      <c r="O16" s="15"/>
      <c r="Q16" s="16" t="e">
        <f>VLOOKUP(P16,코드!$Z$4:$AA$64,2,FALSE)</f>
        <v>#N/A</v>
      </c>
      <c r="W16" s="10"/>
      <c r="X16" s="16" t="e">
        <f>VLOOKUP(W16,코드!$Q$4:$R$31,2,FALSE)</f>
        <v>#N/A</v>
      </c>
      <c r="Z16" s="10" t="s">
        <v>398</v>
      </c>
      <c r="AA16" s="16" t="str">
        <f>VLOOKUP(Z16,코드!$AN$4:$AO$5,2,FALSE)</f>
        <v>0</v>
      </c>
      <c r="AC16" s="16" t="e">
        <f>VLOOKUP(AB16,코드!$AQ$4:$AR$5,2,FALSE)</f>
        <v>#N/A</v>
      </c>
    </row>
    <row r="17" spans="1:29" s="44" customFormat="1" x14ac:dyDescent="0.3">
      <c r="A17" s="50">
        <v>13</v>
      </c>
      <c r="C17" s="42"/>
      <c r="D17" s="43"/>
      <c r="E17" s="42"/>
      <c r="F17" s="10"/>
      <c r="G17" s="12"/>
      <c r="H17" s="10"/>
      <c r="I17" s="28"/>
      <c r="L17" s="19"/>
      <c r="N17" s="20"/>
      <c r="O17" s="15"/>
      <c r="Q17" s="16" t="e">
        <f>VLOOKUP(P17,코드!$Z$4:$AA$64,2,FALSE)</f>
        <v>#N/A</v>
      </c>
      <c r="W17" s="10"/>
      <c r="X17" s="16" t="e">
        <f>VLOOKUP(W17,코드!$Q$4:$R$31,2,FALSE)</f>
        <v>#N/A</v>
      </c>
      <c r="Z17" s="10" t="s">
        <v>398</v>
      </c>
      <c r="AA17" s="16" t="str">
        <f>VLOOKUP(Z17,코드!$AN$4:$AO$5,2,FALSE)</f>
        <v>0</v>
      </c>
      <c r="AC17" s="16" t="e">
        <f>VLOOKUP(AB17,코드!$AQ$4:$AR$5,2,FALSE)</f>
        <v>#N/A</v>
      </c>
    </row>
    <row r="18" spans="1:29" s="44" customFormat="1" x14ac:dyDescent="0.3">
      <c r="A18" s="50">
        <v>14</v>
      </c>
      <c r="C18" s="42"/>
      <c r="D18" s="43"/>
      <c r="E18" s="42"/>
      <c r="F18" s="10"/>
      <c r="G18" s="12"/>
      <c r="H18" s="10"/>
      <c r="I18" s="28"/>
      <c r="L18" s="19"/>
      <c r="N18" s="20"/>
      <c r="O18" s="15"/>
      <c r="Q18" s="16" t="e">
        <f>VLOOKUP(P18,코드!$Z$4:$AA$64,2,FALSE)</f>
        <v>#N/A</v>
      </c>
      <c r="W18" s="10"/>
      <c r="X18" s="16" t="e">
        <f>VLOOKUP(W18,코드!$Q$4:$R$31,2,FALSE)</f>
        <v>#N/A</v>
      </c>
      <c r="Z18" s="10" t="s">
        <v>398</v>
      </c>
      <c r="AA18" s="16" t="str">
        <f>VLOOKUP(Z18,코드!$AN$4:$AO$5,2,FALSE)</f>
        <v>0</v>
      </c>
      <c r="AC18" s="16" t="e">
        <f>VLOOKUP(AB18,코드!$AQ$4:$AR$5,2,FALSE)</f>
        <v>#N/A</v>
      </c>
    </row>
    <row r="19" spans="1:29" s="44" customFormat="1" x14ac:dyDescent="0.3">
      <c r="A19" s="50">
        <v>15</v>
      </c>
      <c r="C19" s="42"/>
      <c r="D19" s="43"/>
      <c r="E19" s="42"/>
      <c r="F19" s="10"/>
      <c r="G19" s="12"/>
      <c r="H19" s="10"/>
      <c r="I19" s="28"/>
      <c r="L19" s="19"/>
      <c r="N19" s="20"/>
      <c r="O19" s="15"/>
      <c r="Q19" s="16" t="e">
        <f>VLOOKUP(P19,코드!$Z$4:$AA$64,2,FALSE)</f>
        <v>#N/A</v>
      </c>
      <c r="W19" s="10"/>
      <c r="X19" s="16" t="e">
        <f>VLOOKUP(W19,코드!$Q$4:$R$31,2,FALSE)</f>
        <v>#N/A</v>
      </c>
      <c r="Z19" s="10" t="s">
        <v>398</v>
      </c>
      <c r="AA19" s="16" t="str">
        <f>VLOOKUP(Z19,코드!$AN$4:$AO$5,2,FALSE)</f>
        <v>0</v>
      </c>
      <c r="AC19" s="16" t="e">
        <f>VLOOKUP(AB19,코드!$AQ$4:$AR$5,2,FALSE)</f>
        <v>#N/A</v>
      </c>
    </row>
    <row r="20" spans="1:29" s="44" customFormat="1" x14ac:dyDescent="0.3">
      <c r="A20" s="50">
        <v>16</v>
      </c>
      <c r="C20" s="42"/>
      <c r="D20" s="43"/>
      <c r="E20" s="42"/>
      <c r="F20" s="10"/>
      <c r="G20" s="12"/>
      <c r="H20" s="10"/>
      <c r="I20" s="28"/>
      <c r="L20" s="19"/>
      <c r="N20" s="20"/>
      <c r="O20" s="15"/>
      <c r="Q20" s="16" t="e">
        <f>VLOOKUP(P20,코드!$Z$4:$AA$64,2,FALSE)</f>
        <v>#N/A</v>
      </c>
      <c r="W20" s="10"/>
      <c r="X20" s="16" t="e">
        <f>VLOOKUP(W20,코드!$Q$4:$R$31,2,FALSE)</f>
        <v>#N/A</v>
      </c>
      <c r="Z20" s="10" t="s">
        <v>398</v>
      </c>
      <c r="AA20" s="16" t="str">
        <f>VLOOKUP(Z20,코드!$AN$4:$AO$5,2,FALSE)</f>
        <v>0</v>
      </c>
      <c r="AC20" s="16" t="e">
        <f>VLOOKUP(AB20,코드!$AQ$4:$AR$5,2,FALSE)</f>
        <v>#N/A</v>
      </c>
    </row>
    <row r="21" spans="1:29" s="44" customFormat="1" x14ac:dyDescent="0.3">
      <c r="A21" s="50">
        <v>17</v>
      </c>
      <c r="C21" s="42"/>
      <c r="D21" s="43"/>
      <c r="E21" s="42"/>
      <c r="F21" s="10"/>
      <c r="G21" s="12"/>
      <c r="H21" s="10"/>
      <c r="I21" s="28"/>
      <c r="L21" s="19"/>
      <c r="N21" s="20"/>
      <c r="O21" s="15"/>
      <c r="Q21" s="16" t="e">
        <f>VLOOKUP(P21,코드!$Z$4:$AA$64,2,FALSE)</f>
        <v>#N/A</v>
      </c>
      <c r="W21" s="10"/>
      <c r="X21" s="16" t="e">
        <f>VLOOKUP(W21,코드!$Q$4:$R$31,2,FALSE)</f>
        <v>#N/A</v>
      </c>
      <c r="Z21" s="10" t="s">
        <v>398</v>
      </c>
      <c r="AA21" s="16" t="str">
        <f>VLOOKUP(Z21,코드!$AN$4:$AO$5,2,FALSE)</f>
        <v>0</v>
      </c>
      <c r="AC21" s="16" t="e">
        <f>VLOOKUP(AB21,코드!$AQ$4:$AR$5,2,FALSE)</f>
        <v>#N/A</v>
      </c>
    </row>
    <row r="22" spans="1:29" s="44" customFormat="1" x14ac:dyDescent="0.3">
      <c r="A22" s="50">
        <v>18</v>
      </c>
      <c r="C22" s="42"/>
      <c r="D22" s="43"/>
      <c r="E22" s="42"/>
      <c r="F22" s="10"/>
      <c r="G22" s="12"/>
      <c r="H22" s="10"/>
      <c r="I22" s="28"/>
      <c r="L22" s="19"/>
      <c r="N22" s="20"/>
      <c r="O22" s="15"/>
      <c r="Q22" s="16" t="e">
        <f>VLOOKUP(P22,코드!$Z$4:$AA$64,2,FALSE)</f>
        <v>#N/A</v>
      </c>
      <c r="W22" s="10"/>
      <c r="X22" s="16" t="e">
        <f>VLOOKUP(W22,코드!$Q$4:$R$31,2,FALSE)</f>
        <v>#N/A</v>
      </c>
      <c r="Z22" s="10" t="s">
        <v>398</v>
      </c>
      <c r="AA22" s="16" t="str">
        <f>VLOOKUP(Z22,코드!$AN$4:$AO$5,2,FALSE)</f>
        <v>0</v>
      </c>
      <c r="AC22" s="16" t="e">
        <f>VLOOKUP(AB22,코드!$AQ$4:$AR$5,2,FALSE)</f>
        <v>#N/A</v>
      </c>
    </row>
    <row r="23" spans="1:29" s="44" customFormat="1" x14ac:dyDescent="0.3">
      <c r="A23" s="50">
        <v>19</v>
      </c>
      <c r="C23" s="42"/>
      <c r="D23" s="43"/>
      <c r="E23" s="42"/>
      <c r="F23" s="10"/>
      <c r="G23" s="12"/>
      <c r="H23" s="10"/>
      <c r="I23" s="28"/>
      <c r="L23" s="19"/>
      <c r="N23" s="20"/>
      <c r="O23" s="15"/>
      <c r="Q23" s="16" t="e">
        <f>VLOOKUP(P23,코드!$Z$4:$AA$64,2,FALSE)</f>
        <v>#N/A</v>
      </c>
      <c r="W23" s="10"/>
      <c r="X23" s="16" t="e">
        <f>VLOOKUP(W23,코드!$Q$4:$R$31,2,FALSE)</f>
        <v>#N/A</v>
      </c>
      <c r="Z23" s="10" t="s">
        <v>398</v>
      </c>
      <c r="AA23" s="16" t="str">
        <f>VLOOKUP(Z23,코드!$AN$4:$AO$5,2,FALSE)</f>
        <v>0</v>
      </c>
      <c r="AC23" s="16" t="e">
        <f>VLOOKUP(AB23,코드!$AQ$4:$AR$5,2,FALSE)</f>
        <v>#N/A</v>
      </c>
    </row>
    <row r="24" spans="1:29" s="44" customFormat="1" x14ac:dyDescent="0.3">
      <c r="A24" s="50">
        <v>20</v>
      </c>
      <c r="C24" s="42"/>
      <c r="D24" s="43"/>
      <c r="E24" s="42"/>
      <c r="F24" s="10"/>
      <c r="G24" s="12"/>
      <c r="H24" s="10"/>
      <c r="I24" s="28"/>
      <c r="L24" s="19"/>
      <c r="N24" s="20"/>
      <c r="O24" s="15"/>
      <c r="Q24" s="16" t="e">
        <f>VLOOKUP(P24,코드!$Z$4:$AA$64,2,FALSE)</f>
        <v>#N/A</v>
      </c>
      <c r="W24" s="10"/>
      <c r="X24" s="16" t="e">
        <f>VLOOKUP(W24,코드!$Q$4:$R$31,2,FALSE)</f>
        <v>#N/A</v>
      </c>
      <c r="Z24" s="10" t="s">
        <v>398</v>
      </c>
      <c r="AA24" s="16" t="str">
        <f>VLOOKUP(Z24,코드!$AN$4:$AO$5,2,FALSE)</f>
        <v>0</v>
      </c>
      <c r="AC24" s="16" t="e">
        <f>VLOOKUP(AB24,코드!$AQ$4:$AR$5,2,FALSE)</f>
        <v>#N/A</v>
      </c>
    </row>
    <row r="25" spans="1:29" s="44" customFormat="1" x14ac:dyDescent="0.3">
      <c r="A25" s="50">
        <v>21</v>
      </c>
      <c r="C25" s="42"/>
      <c r="D25" s="43"/>
      <c r="E25" s="42"/>
      <c r="F25" s="10"/>
      <c r="G25" s="12"/>
      <c r="H25" s="10"/>
      <c r="I25" s="28"/>
      <c r="L25" s="19"/>
      <c r="N25" s="20"/>
      <c r="O25" s="15"/>
      <c r="Q25" s="16" t="e">
        <f>VLOOKUP(P25,코드!$Z$4:$AA$64,2,FALSE)</f>
        <v>#N/A</v>
      </c>
      <c r="W25" s="10"/>
      <c r="X25" s="16" t="e">
        <f>VLOOKUP(W25,코드!$Q$4:$R$31,2,FALSE)</f>
        <v>#N/A</v>
      </c>
      <c r="Z25" s="10" t="s">
        <v>398</v>
      </c>
      <c r="AA25" s="16" t="str">
        <f>VLOOKUP(Z25,코드!$AN$4:$AO$5,2,FALSE)</f>
        <v>0</v>
      </c>
      <c r="AC25" s="16" t="e">
        <f>VLOOKUP(AB25,코드!$AQ$4:$AR$5,2,FALSE)</f>
        <v>#N/A</v>
      </c>
    </row>
    <row r="26" spans="1:29" s="44" customFormat="1" x14ac:dyDescent="0.3">
      <c r="A26" s="50">
        <v>22</v>
      </c>
      <c r="C26" s="42"/>
      <c r="D26" s="43"/>
      <c r="E26" s="42"/>
      <c r="F26" s="10"/>
      <c r="G26" s="12"/>
      <c r="H26" s="10"/>
      <c r="I26" s="28"/>
      <c r="L26" s="19"/>
      <c r="N26" s="20"/>
      <c r="O26" s="15"/>
      <c r="Q26" s="16" t="e">
        <f>VLOOKUP(P26,코드!$Z$4:$AA$64,2,FALSE)</f>
        <v>#N/A</v>
      </c>
      <c r="W26" s="10"/>
      <c r="X26" s="16" t="e">
        <f>VLOOKUP(W26,코드!$Q$4:$R$31,2,FALSE)</f>
        <v>#N/A</v>
      </c>
      <c r="Z26" s="10" t="s">
        <v>398</v>
      </c>
      <c r="AA26" s="16" t="str">
        <f>VLOOKUP(Z26,코드!$AN$4:$AO$5,2,FALSE)</f>
        <v>0</v>
      </c>
      <c r="AC26" s="16" t="e">
        <f>VLOOKUP(AB26,코드!$AQ$4:$AR$5,2,FALSE)</f>
        <v>#N/A</v>
      </c>
    </row>
    <row r="27" spans="1:29" s="44" customFormat="1" x14ac:dyDescent="0.3">
      <c r="A27" s="50">
        <v>23</v>
      </c>
      <c r="C27" s="42"/>
      <c r="D27" s="43"/>
      <c r="E27" s="42"/>
      <c r="F27" s="10"/>
      <c r="G27" s="12"/>
      <c r="H27" s="10"/>
      <c r="I27" s="28"/>
      <c r="L27" s="19"/>
      <c r="N27" s="20"/>
      <c r="O27" s="15"/>
      <c r="Q27" s="16" t="e">
        <f>VLOOKUP(P27,코드!$Z$4:$AA$64,2,FALSE)</f>
        <v>#N/A</v>
      </c>
      <c r="W27" s="10"/>
      <c r="X27" s="16" t="e">
        <f>VLOOKUP(W27,코드!$Q$4:$R$31,2,FALSE)</f>
        <v>#N/A</v>
      </c>
      <c r="Z27" s="10" t="s">
        <v>398</v>
      </c>
      <c r="AA27" s="16" t="str">
        <f>VLOOKUP(Z27,코드!$AN$4:$AO$5,2,FALSE)</f>
        <v>0</v>
      </c>
      <c r="AC27" s="16" t="e">
        <f>VLOOKUP(AB27,코드!$AQ$4:$AR$5,2,FALSE)</f>
        <v>#N/A</v>
      </c>
    </row>
    <row r="28" spans="1:29" s="44" customFormat="1" x14ac:dyDescent="0.3">
      <c r="A28" s="50">
        <v>24</v>
      </c>
      <c r="C28" s="42"/>
      <c r="D28" s="43"/>
      <c r="E28" s="42"/>
      <c r="F28" s="10"/>
      <c r="G28" s="12"/>
      <c r="H28" s="10"/>
      <c r="I28" s="28"/>
      <c r="L28" s="19"/>
      <c r="N28" s="20"/>
      <c r="O28" s="15"/>
      <c r="Q28" s="16" t="e">
        <f>VLOOKUP(P28,코드!$Z$4:$AA$64,2,FALSE)</f>
        <v>#N/A</v>
      </c>
      <c r="W28" s="10"/>
      <c r="X28" s="16" t="e">
        <f>VLOOKUP(W28,코드!$Q$4:$R$31,2,FALSE)</f>
        <v>#N/A</v>
      </c>
      <c r="Z28" s="10" t="s">
        <v>398</v>
      </c>
      <c r="AA28" s="16" t="str">
        <f>VLOOKUP(Z28,코드!$AN$4:$AO$5,2,FALSE)</f>
        <v>0</v>
      </c>
      <c r="AC28" s="16" t="e">
        <f>VLOOKUP(AB28,코드!$AQ$4:$AR$5,2,FALSE)</f>
        <v>#N/A</v>
      </c>
    </row>
    <row r="29" spans="1:29" s="44" customFormat="1" x14ac:dyDescent="0.3">
      <c r="A29" s="50">
        <v>25</v>
      </c>
      <c r="C29" s="42"/>
      <c r="D29" s="43"/>
      <c r="E29" s="42"/>
      <c r="F29" s="10"/>
      <c r="G29" s="12"/>
      <c r="H29" s="10"/>
      <c r="I29" s="28"/>
      <c r="L29" s="19"/>
      <c r="N29" s="20"/>
      <c r="O29" s="15"/>
      <c r="Q29" s="16" t="e">
        <f>VLOOKUP(P29,코드!$Z$4:$AA$64,2,FALSE)</f>
        <v>#N/A</v>
      </c>
      <c r="W29" s="10"/>
      <c r="X29" s="16" t="e">
        <f>VLOOKUP(W29,코드!$Q$4:$R$31,2,FALSE)</f>
        <v>#N/A</v>
      </c>
      <c r="Z29" s="10" t="s">
        <v>398</v>
      </c>
      <c r="AA29" s="16" t="str">
        <f>VLOOKUP(Z29,코드!$AN$4:$AO$5,2,FALSE)</f>
        <v>0</v>
      </c>
      <c r="AC29" s="16" t="e">
        <f>VLOOKUP(AB29,코드!$AQ$4:$AR$5,2,FALSE)</f>
        <v>#N/A</v>
      </c>
    </row>
    <row r="30" spans="1:29" ht="16.5" x14ac:dyDescent="0.3">
      <c r="A30" s="62" t="s">
        <v>563</v>
      </c>
      <c r="Q30" s="48"/>
      <c r="R30" s="49"/>
      <c r="S30" s="49"/>
      <c r="T30" s="49"/>
      <c r="U30" s="49"/>
      <c r="V30" s="49"/>
      <c r="W30" s="49"/>
      <c r="X30" s="48"/>
      <c r="Y30" s="49"/>
      <c r="Z30" s="10"/>
      <c r="AA30" s="48"/>
      <c r="AB30" s="49"/>
      <c r="AC30" s="16"/>
    </row>
    <row r="31" spans="1:29" ht="16.5" x14ac:dyDescent="0.3">
      <c r="A31" s="62" t="s">
        <v>564</v>
      </c>
      <c r="Q31" s="48"/>
      <c r="R31" s="49"/>
      <c r="S31" s="49"/>
      <c r="T31" s="49"/>
      <c r="U31" s="49"/>
      <c r="V31" s="49"/>
      <c r="W31" s="49"/>
      <c r="X31" s="48"/>
      <c r="Y31" s="49"/>
      <c r="Z31" s="10"/>
      <c r="AA31" s="48"/>
      <c r="AB31" s="49"/>
      <c r="AC31" s="16"/>
    </row>
    <row r="32" spans="1:29" ht="16.5" x14ac:dyDescent="0.3">
      <c r="A32" s="61"/>
      <c r="Q32" s="48"/>
      <c r="R32" s="49"/>
      <c r="S32" s="49"/>
      <c r="T32" s="49"/>
      <c r="U32" s="49"/>
      <c r="V32" s="49"/>
      <c r="W32" s="49"/>
      <c r="X32" s="48"/>
      <c r="Y32" s="49"/>
      <c r="Z32" s="14"/>
      <c r="AA32" s="48"/>
      <c r="AB32" s="49"/>
      <c r="AC32" s="16"/>
    </row>
    <row r="33" spans="1:22" x14ac:dyDescent="0.3">
      <c r="A33" s="63"/>
    </row>
    <row r="34" spans="1:22" ht="18.75" x14ac:dyDescent="0.3">
      <c r="A34" s="64" t="s">
        <v>573</v>
      </c>
      <c r="B34" s="64"/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</row>
    <row r="35" spans="1:22" x14ac:dyDescent="0.3">
      <c r="R35" s="44" t="s">
        <v>565</v>
      </c>
      <c r="U35" s="47" t="s">
        <v>566</v>
      </c>
    </row>
    <row r="36" spans="1:22" ht="27" customHeight="1" x14ac:dyDescent="0.3">
      <c r="R36" s="8" t="s">
        <v>567</v>
      </c>
    </row>
    <row r="37" spans="1:22" ht="26.25" x14ac:dyDescent="0.3">
      <c r="U37" s="65" t="s">
        <v>568</v>
      </c>
      <c r="V37" s="65"/>
    </row>
  </sheetData>
  <mergeCells count="3">
    <mergeCell ref="A34:V34"/>
    <mergeCell ref="U37:V37"/>
    <mergeCell ref="A1:C1"/>
  </mergeCells>
  <phoneticPr fontId="4" type="noConversion"/>
  <dataValidations count="6">
    <dataValidation type="list" allowBlank="1" showInputMessage="1" showErrorMessage="1" sqref="K35:K1048576 K3:K33">
      <formula1>예정일</formula1>
    </dataValidation>
    <dataValidation type="list" allowBlank="1" showInputMessage="1" showErrorMessage="1" sqref="H35:H1048576 H3:H33">
      <formula1>지역구명</formula1>
    </dataValidation>
    <dataValidation type="list" allowBlank="1" showInputMessage="1" showErrorMessage="1" sqref="P35:P1048576 P3:P33">
      <formula1>뱅크</formula1>
    </dataValidation>
    <dataValidation type="list" allowBlank="1" showInputMessage="1" showErrorMessage="1" sqref="F35:F1048576 F3:F33">
      <formula1>배분분야</formula1>
    </dataValidation>
    <dataValidation type="list" allowBlank="1" showInputMessage="1" showErrorMessage="1" sqref="Z3:Z1048576">
      <formula1>장애유무</formula1>
    </dataValidation>
    <dataValidation type="list" allowBlank="1" showInputMessage="1" showErrorMessage="1" sqref="AB3:AB1048576">
      <formula1>외국인여부</formula1>
    </dataValidation>
  </dataValidations>
  <pageMargins left="0.7" right="0.7" top="0.75" bottom="0.75" header="0.3" footer="0.3"/>
  <pageSetup paperSize="9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코드!$AT$4:$AT$5</xm:f>
          </x14:formula1>
          <xm:sqref>E35:E1048576 E3:E33</xm:sqref>
        </x14:dataValidation>
        <x14:dataValidation type="list" allowBlank="1" showInputMessage="1" showErrorMessage="1">
          <x14:formula1>
            <xm:f>코드!$Q$4:$Q$31</xm:f>
          </x14:formula1>
          <xm:sqref>W3:W1048576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2:AT72"/>
  <sheetViews>
    <sheetView topLeftCell="J1" zoomScale="85" zoomScaleNormal="85" workbookViewId="0">
      <selection activeCell="Q5" sqref="Q5:R37"/>
    </sheetView>
  </sheetViews>
  <sheetFormatPr defaultRowHeight="16.5" x14ac:dyDescent="0.3"/>
  <cols>
    <col min="1" max="1" width="2.375" style="1" customWidth="1"/>
    <col min="2" max="2" width="10.375" style="1" customWidth="1"/>
    <col min="3" max="3" width="11.5" style="1" bestFit="1" customWidth="1"/>
    <col min="4" max="4" width="2.375" style="1" customWidth="1"/>
    <col min="5" max="5" width="16.625" style="1" bestFit="1" customWidth="1"/>
    <col min="6" max="6" width="11.5" style="1" bestFit="1" customWidth="1"/>
    <col min="7" max="8" width="2.375" style="1" customWidth="1"/>
    <col min="9" max="9" width="10.75" style="1" customWidth="1"/>
    <col min="10" max="10" width="9.75" style="1" bestFit="1" customWidth="1"/>
    <col min="11" max="11" width="13.375" style="1" bestFit="1" customWidth="1"/>
    <col min="12" max="12" width="9" style="1"/>
    <col min="13" max="13" width="2.375" style="1" customWidth="1"/>
    <col min="14" max="14" width="15.875" style="1" bestFit="1" customWidth="1"/>
    <col min="15" max="15" width="8" style="1" bestFit="1" customWidth="1"/>
    <col min="16" max="16" width="2.375" style="1" customWidth="1"/>
    <col min="17" max="17" width="37.75" style="1" bestFit="1" customWidth="1"/>
    <col min="18" max="18" width="9.75" style="1" bestFit="1" customWidth="1"/>
    <col min="19" max="19" width="2.375" style="1" customWidth="1"/>
    <col min="20" max="20" width="52.25" style="1" bestFit="1" customWidth="1"/>
    <col min="21" max="21" width="9.75" style="1" bestFit="1" customWidth="1"/>
    <col min="22" max="22" width="2.375" style="1" customWidth="1"/>
    <col min="23" max="23" width="9.5" style="1" customWidth="1"/>
    <col min="24" max="24" width="11.5" style="1" bestFit="1" customWidth="1"/>
    <col min="25" max="25" width="2.375" style="1" customWidth="1"/>
    <col min="26" max="26" width="27.75" style="1" bestFit="1" customWidth="1"/>
    <col min="27" max="27" width="9" style="1"/>
    <col min="28" max="28" width="2.375" style="1" customWidth="1"/>
    <col min="29" max="29" width="13.375" style="1" bestFit="1" customWidth="1"/>
    <col min="30" max="30" width="9" style="1"/>
    <col min="31" max="31" width="2.375" style="1" customWidth="1"/>
    <col min="32" max="32" width="22" style="1" bestFit="1" customWidth="1"/>
    <col min="33" max="33" width="9.75" style="1" bestFit="1" customWidth="1"/>
    <col min="34" max="34" width="12.125" style="1" bestFit="1" customWidth="1"/>
    <col min="35" max="35" width="13.375" style="21" bestFit="1" customWidth="1"/>
    <col min="36" max="36" width="2.375" style="21" customWidth="1"/>
    <col min="37" max="37" width="8.25" style="1" customWidth="1"/>
    <col min="38" max="38" width="9.875" style="1" customWidth="1"/>
    <col min="39" max="39" width="2.625" style="1" customWidth="1"/>
    <col min="40" max="40" width="9" style="1"/>
    <col min="41" max="41" width="11.625" style="1" bestFit="1" customWidth="1"/>
    <col min="42" max="42" width="2" style="1" customWidth="1"/>
    <col min="43" max="43" width="9.875" style="1" bestFit="1" customWidth="1"/>
    <col min="44" max="44" width="13.375" style="1" bestFit="1" customWidth="1"/>
    <col min="45" max="45" width="2.25" style="1" customWidth="1"/>
    <col min="46" max="16384" width="9" style="1"/>
  </cols>
  <sheetData>
    <row r="2" spans="2:46" x14ac:dyDescent="0.3">
      <c r="B2" s="1" t="s">
        <v>99</v>
      </c>
      <c r="E2" s="1" t="s">
        <v>98</v>
      </c>
      <c r="I2" s="1" t="s">
        <v>135</v>
      </c>
      <c r="N2" s="1" t="s">
        <v>136</v>
      </c>
      <c r="Q2" s="1" t="s">
        <v>137</v>
      </c>
      <c r="T2" s="1" t="s">
        <v>138</v>
      </c>
      <c r="W2" s="1" t="s">
        <v>139</v>
      </c>
      <c r="Z2" s="1" t="s">
        <v>140</v>
      </c>
      <c r="AC2" s="1" t="s">
        <v>141</v>
      </c>
      <c r="AF2" s="1" t="s">
        <v>142</v>
      </c>
      <c r="AK2" s="1" t="s">
        <v>143</v>
      </c>
      <c r="AT2" s="39" t="s">
        <v>511</v>
      </c>
    </row>
    <row r="3" spans="2:46" x14ac:dyDescent="0.3">
      <c r="B3" s="2" t="s">
        <v>99</v>
      </c>
      <c r="C3" s="2" t="s">
        <v>414</v>
      </c>
      <c r="E3" s="2" t="s">
        <v>144</v>
      </c>
      <c r="F3" s="2" t="s">
        <v>415</v>
      </c>
      <c r="I3" s="22" t="s">
        <v>145</v>
      </c>
      <c r="J3" s="22" t="s">
        <v>146</v>
      </c>
      <c r="K3" s="22" t="s">
        <v>147</v>
      </c>
      <c r="L3" s="22" t="s">
        <v>148</v>
      </c>
      <c r="N3" s="2" t="s">
        <v>149</v>
      </c>
      <c r="O3" s="2" t="s">
        <v>150</v>
      </c>
      <c r="Q3" s="2" t="s">
        <v>137</v>
      </c>
      <c r="R3" s="2" t="s">
        <v>151</v>
      </c>
      <c r="T3" s="22" t="s">
        <v>284</v>
      </c>
      <c r="U3" s="22" t="s">
        <v>285</v>
      </c>
      <c r="W3" s="2" t="s">
        <v>152</v>
      </c>
      <c r="X3" s="2" t="s">
        <v>153</v>
      </c>
      <c r="Z3" s="33" t="s">
        <v>416</v>
      </c>
      <c r="AA3" s="33" t="s">
        <v>417</v>
      </c>
      <c r="AC3" s="2" t="s">
        <v>149</v>
      </c>
      <c r="AD3" s="2" t="s">
        <v>150</v>
      </c>
      <c r="AF3" s="25" t="s">
        <v>254</v>
      </c>
      <c r="AG3" s="25" t="s">
        <v>255</v>
      </c>
      <c r="AH3" s="25" t="s">
        <v>286</v>
      </c>
      <c r="AI3" s="25" t="s">
        <v>287</v>
      </c>
      <c r="AK3" s="2" t="s">
        <v>152</v>
      </c>
      <c r="AL3" s="2" t="s">
        <v>153</v>
      </c>
      <c r="AN3" s="22" t="s">
        <v>394</v>
      </c>
      <c r="AO3" s="22" t="s">
        <v>395</v>
      </c>
      <c r="AP3" s="31"/>
      <c r="AQ3" s="22" t="s">
        <v>396</v>
      </c>
      <c r="AR3" s="22" t="s">
        <v>397</v>
      </c>
      <c r="AT3" s="40" t="s">
        <v>511</v>
      </c>
    </row>
    <row r="4" spans="2:46" x14ac:dyDescent="0.3">
      <c r="B4" s="3" t="s">
        <v>364</v>
      </c>
      <c r="C4" s="23" t="s">
        <v>365</v>
      </c>
      <c r="D4" s="21"/>
      <c r="E4" s="3" t="s">
        <v>366</v>
      </c>
      <c r="F4" s="23" t="s">
        <v>367</v>
      </c>
      <c r="I4" s="3" t="s">
        <v>361</v>
      </c>
      <c r="J4" s="23" t="s">
        <v>362</v>
      </c>
      <c r="K4" s="23" t="s">
        <v>258</v>
      </c>
      <c r="L4" s="23" t="s">
        <v>363</v>
      </c>
      <c r="N4" s="3" t="s">
        <v>155</v>
      </c>
      <c r="O4" s="4" t="s">
        <v>154</v>
      </c>
      <c r="Q4" s="41" t="s">
        <v>102</v>
      </c>
      <c r="R4" s="23" t="s">
        <v>103</v>
      </c>
      <c r="T4" s="24" t="s">
        <v>422</v>
      </c>
      <c r="U4" s="23" t="s">
        <v>54</v>
      </c>
      <c r="W4" s="5" t="s">
        <v>156</v>
      </c>
      <c r="X4" s="4" t="s">
        <v>157</v>
      </c>
      <c r="Z4" s="34" t="s">
        <v>0</v>
      </c>
      <c r="AA4" s="35" t="s">
        <v>158</v>
      </c>
      <c r="AC4" s="5" t="s">
        <v>159</v>
      </c>
      <c r="AD4" s="4" t="s">
        <v>154</v>
      </c>
      <c r="AF4" s="26" t="s">
        <v>252</v>
      </c>
      <c r="AG4" s="27" t="s">
        <v>54</v>
      </c>
      <c r="AH4" s="30" t="s">
        <v>288</v>
      </c>
      <c r="AI4" s="30" t="s">
        <v>289</v>
      </c>
      <c r="AK4" s="3" t="s">
        <v>160</v>
      </c>
      <c r="AL4" s="4" t="s">
        <v>157</v>
      </c>
      <c r="AN4" s="26" t="s">
        <v>398</v>
      </c>
      <c r="AO4" s="27" t="s">
        <v>399</v>
      </c>
      <c r="AP4" s="31"/>
      <c r="AQ4" s="26" t="s">
        <v>400</v>
      </c>
      <c r="AR4" s="27" t="s">
        <v>399</v>
      </c>
      <c r="AT4" s="41" t="s">
        <v>513</v>
      </c>
    </row>
    <row r="5" spans="2:46" x14ac:dyDescent="0.3">
      <c r="B5" s="3" t="s">
        <v>368</v>
      </c>
      <c r="C5" s="23" t="s">
        <v>369</v>
      </c>
      <c r="D5" s="21"/>
      <c r="E5" s="3" t="s">
        <v>370</v>
      </c>
      <c r="F5" s="23" t="s">
        <v>371</v>
      </c>
      <c r="I5" s="3" t="s">
        <v>256</v>
      </c>
      <c r="J5" s="23" t="s">
        <v>257</v>
      </c>
      <c r="K5" s="23" t="s">
        <v>258</v>
      </c>
      <c r="L5" s="23" t="s">
        <v>259</v>
      </c>
      <c r="N5" s="3" t="s">
        <v>162</v>
      </c>
      <c r="O5" s="4" t="s">
        <v>161</v>
      </c>
      <c r="Q5" s="41" t="s">
        <v>104</v>
      </c>
      <c r="R5" s="23" t="s">
        <v>105</v>
      </c>
      <c r="T5" s="24" t="s">
        <v>423</v>
      </c>
      <c r="U5" s="23" t="s">
        <v>55</v>
      </c>
      <c r="W5" s="5" t="s">
        <v>163</v>
      </c>
      <c r="X5" s="4" t="s">
        <v>164</v>
      </c>
      <c r="Z5" s="34" t="s">
        <v>1</v>
      </c>
      <c r="AA5" s="35" t="s">
        <v>165</v>
      </c>
      <c r="AC5" s="5" t="s">
        <v>166</v>
      </c>
      <c r="AD5" s="4" t="s">
        <v>161</v>
      </c>
      <c r="AF5" s="26" t="s">
        <v>290</v>
      </c>
      <c r="AG5" s="27" t="s">
        <v>55</v>
      </c>
      <c r="AH5" s="30" t="s">
        <v>288</v>
      </c>
      <c r="AI5" s="30" t="s">
        <v>289</v>
      </c>
      <c r="AK5" s="3" t="s">
        <v>167</v>
      </c>
      <c r="AL5" s="4" t="s">
        <v>164</v>
      </c>
      <c r="AN5" s="26" t="s">
        <v>401</v>
      </c>
      <c r="AO5" s="27" t="s">
        <v>402</v>
      </c>
      <c r="AP5" s="31"/>
      <c r="AQ5" s="26" t="s">
        <v>403</v>
      </c>
      <c r="AR5" s="27" t="s">
        <v>402</v>
      </c>
      <c r="AT5" s="41" t="s">
        <v>516</v>
      </c>
    </row>
    <row r="6" spans="2:46" x14ac:dyDescent="0.3">
      <c r="B6" s="3" t="s">
        <v>372</v>
      </c>
      <c r="C6" s="23" t="s">
        <v>373</v>
      </c>
      <c r="D6" s="21"/>
      <c r="E6" s="3" t="s">
        <v>374</v>
      </c>
      <c r="F6" s="23" t="s">
        <v>375</v>
      </c>
      <c r="I6" s="3" t="s">
        <v>260</v>
      </c>
      <c r="J6" s="23" t="s">
        <v>261</v>
      </c>
      <c r="K6" s="23" t="s">
        <v>258</v>
      </c>
      <c r="L6" s="23" t="s">
        <v>259</v>
      </c>
      <c r="N6" s="6"/>
      <c r="O6" s="7"/>
      <c r="Q6" s="41" t="s">
        <v>106</v>
      </c>
      <c r="R6" s="23" t="s">
        <v>107</v>
      </c>
      <c r="T6" s="24" t="s">
        <v>424</v>
      </c>
      <c r="U6" s="23" t="s">
        <v>56</v>
      </c>
      <c r="W6" s="7"/>
      <c r="X6" s="7"/>
      <c r="Z6" s="34" t="s">
        <v>2</v>
      </c>
      <c r="AA6" s="35" t="s">
        <v>168</v>
      </c>
      <c r="AF6" s="26" t="s">
        <v>291</v>
      </c>
      <c r="AG6" s="27" t="s">
        <v>56</v>
      </c>
      <c r="AH6" s="30" t="s">
        <v>288</v>
      </c>
      <c r="AI6" s="30" t="s">
        <v>289</v>
      </c>
      <c r="AK6" s="3" t="s">
        <v>169</v>
      </c>
      <c r="AL6" s="4" t="s">
        <v>170</v>
      </c>
    </row>
    <row r="7" spans="2:46" x14ac:dyDescent="0.3">
      <c r="B7" s="3" t="s">
        <v>376</v>
      </c>
      <c r="C7" s="23" t="s">
        <v>377</v>
      </c>
      <c r="D7" s="21"/>
      <c r="E7" s="3" t="s">
        <v>378</v>
      </c>
      <c r="F7" s="23" t="s">
        <v>379</v>
      </c>
      <c r="I7" s="3" t="s">
        <v>262</v>
      </c>
      <c r="J7" s="23" t="s">
        <v>263</v>
      </c>
      <c r="K7" s="23" t="s">
        <v>258</v>
      </c>
      <c r="L7" s="23" t="s">
        <v>259</v>
      </c>
      <c r="Q7" s="41" t="s">
        <v>108</v>
      </c>
      <c r="R7" s="23" t="s">
        <v>109</v>
      </c>
      <c r="T7" s="24" t="s">
        <v>425</v>
      </c>
      <c r="U7" s="23" t="s">
        <v>57</v>
      </c>
      <c r="Z7" s="34" t="s">
        <v>171</v>
      </c>
      <c r="AA7" s="35" t="s">
        <v>172</v>
      </c>
      <c r="AF7" s="26" t="s">
        <v>292</v>
      </c>
      <c r="AG7" s="27" t="s">
        <v>57</v>
      </c>
      <c r="AH7" s="30" t="s">
        <v>288</v>
      </c>
      <c r="AI7" s="30" t="s">
        <v>289</v>
      </c>
    </row>
    <row r="8" spans="2:46" x14ac:dyDescent="0.3">
      <c r="B8" s="3" t="s">
        <v>380</v>
      </c>
      <c r="C8" s="23" t="s">
        <v>381</v>
      </c>
      <c r="D8" s="21"/>
      <c r="E8" s="3" t="s">
        <v>382</v>
      </c>
      <c r="F8" s="23" t="s">
        <v>383</v>
      </c>
      <c r="I8" s="3" t="s">
        <v>264</v>
      </c>
      <c r="J8" s="23" t="s">
        <v>265</v>
      </c>
      <c r="K8" s="23" t="s">
        <v>258</v>
      </c>
      <c r="L8" s="23" t="s">
        <v>259</v>
      </c>
      <c r="Q8" s="41" t="s">
        <v>110</v>
      </c>
      <c r="R8" s="23" t="s">
        <v>111</v>
      </c>
      <c r="T8" s="24" t="s">
        <v>426</v>
      </c>
      <c r="U8" s="23" t="s">
        <v>427</v>
      </c>
      <c r="Z8" s="34" t="s">
        <v>3</v>
      </c>
      <c r="AA8" s="35" t="s">
        <v>132</v>
      </c>
      <c r="AF8" s="26" t="s">
        <v>293</v>
      </c>
      <c r="AG8" s="27" t="s">
        <v>58</v>
      </c>
      <c r="AH8" s="30" t="s">
        <v>294</v>
      </c>
      <c r="AI8" s="30" t="s">
        <v>295</v>
      </c>
    </row>
    <row r="9" spans="2:46" x14ac:dyDescent="0.3">
      <c r="B9" s="3" t="s">
        <v>384</v>
      </c>
      <c r="C9" s="23" t="s">
        <v>385</v>
      </c>
      <c r="D9" s="21"/>
      <c r="E9" s="3" t="s">
        <v>386</v>
      </c>
      <c r="F9" s="23" t="s">
        <v>387</v>
      </c>
      <c r="I9" s="3" t="s">
        <v>266</v>
      </c>
      <c r="J9" s="23" t="s">
        <v>267</v>
      </c>
      <c r="K9" s="23" t="s">
        <v>258</v>
      </c>
      <c r="L9" s="23" t="s">
        <v>259</v>
      </c>
      <c r="Q9" s="41" t="s">
        <v>112</v>
      </c>
      <c r="R9" s="23" t="s">
        <v>113</v>
      </c>
      <c r="T9" s="24" t="s">
        <v>428</v>
      </c>
      <c r="U9" s="23" t="s">
        <v>429</v>
      </c>
      <c r="Z9" s="34" t="s">
        <v>4</v>
      </c>
      <c r="AA9" s="35" t="s">
        <v>173</v>
      </c>
      <c r="AF9" s="26" t="s">
        <v>296</v>
      </c>
      <c r="AG9" s="27" t="s">
        <v>59</v>
      </c>
      <c r="AH9" s="30" t="s">
        <v>294</v>
      </c>
      <c r="AI9" s="30" t="s">
        <v>295</v>
      </c>
    </row>
    <row r="10" spans="2:46" x14ac:dyDescent="0.3">
      <c r="B10" s="3" t="s">
        <v>388</v>
      </c>
      <c r="C10" s="23" t="s">
        <v>389</v>
      </c>
      <c r="D10" s="21"/>
      <c r="E10" s="3" t="s">
        <v>390</v>
      </c>
      <c r="F10" s="23" t="s">
        <v>391</v>
      </c>
      <c r="I10" s="3" t="s">
        <v>268</v>
      </c>
      <c r="J10" s="23" t="s">
        <v>269</v>
      </c>
      <c r="K10" s="23" t="s">
        <v>258</v>
      </c>
      <c r="L10" s="23" t="s">
        <v>259</v>
      </c>
      <c r="Q10" s="41" t="s">
        <v>114</v>
      </c>
      <c r="R10" s="23" t="s">
        <v>115</v>
      </c>
      <c r="T10" s="24" t="s">
        <v>430</v>
      </c>
      <c r="U10" s="23" t="s">
        <v>431</v>
      </c>
      <c r="Z10" s="34" t="s">
        <v>174</v>
      </c>
      <c r="AA10" s="35" t="s">
        <v>175</v>
      </c>
      <c r="AF10" s="26" t="s">
        <v>297</v>
      </c>
      <c r="AG10" s="27" t="s">
        <v>60</v>
      </c>
      <c r="AH10" s="30" t="s">
        <v>294</v>
      </c>
      <c r="AI10" s="30" t="s">
        <v>295</v>
      </c>
    </row>
    <row r="11" spans="2:46" x14ac:dyDescent="0.3">
      <c r="B11" s="21"/>
      <c r="C11" s="21"/>
      <c r="D11" s="21"/>
      <c r="E11" s="3" t="s">
        <v>392</v>
      </c>
      <c r="F11" s="23" t="s">
        <v>393</v>
      </c>
      <c r="I11" s="3" t="s">
        <v>270</v>
      </c>
      <c r="J11" s="23" t="s">
        <v>271</v>
      </c>
      <c r="K11" s="23" t="s">
        <v>258</v>
      </c>
      <c r="L11" s="23" t="s">
        <v>259</v>
      </c>
      <c r="Q11" s="41" t="s">
        <v>116</v>
      </c>
      <c r="R11" s="23" t="s">
        <v>117</v>
      </c>
      <c r="T11" s="24" t="s">
        <v>540</v>
      </c>
      <c r="U11" s="23" t="s">
        <v>541</v>
      </c>
      <c r="Z11" s="34" t="s">
        <v>5</v>
      </c>
      <c r="AA11" s="35" t="s">
        <v>176</v>
      </c>
      <c r="AF11" s="26" t="s">
        <v>298</v>
      </c>
      <c r="AG11" s="27" t="s">
        <v>61</v>
      </c>
      <c r="AH11" s="30" t="s">
        <v>299</v>
      </c>
      <c r="AI11" s="30" t="s">
        <v>300</v>
      </c>
    </row>
    <row r="12" spans="2:46" x14ac:dyDescent="0.3">
      <c r="I12" s="3" t="s">
        <v>272</v>
      </c>
      <c r="J12" s="23" t="s">
        <v>273</v>
      </c>
      <c r="K12" s="23" t="s">
        <v>258</v>
      </c>
      <c r="L12" s="23" t="s">
        <v>259</v>
      </c>
      <c r="Q12" s="41" t="s">
        <v>118</v>
      </c>
      <c r="R12" s="23" t="s">
        <v>119</v>
      </c>
      <c r="T12" s="24" t="s">
        <v>432</v>
      </c>
      <c r="U12" s="23" t="s">
        <v>58</v>
      </c>
      <c r="Z12" s="34" t="s">
        <v>177</v>
      </c>
      <c r="AA12" s="35" t="s">
        <v>178</v>
      </c>
      <c r="AF12" s="26" t="s">
        <v>301</v>
      </c>
      <c r="AG12" s="27" t="s">
        <v>62</v>
      </c>
      <c r="AH12" s="30" t="s">
        <v>299</v>
      </c>
      <c r="AI12" s="30" t="s">
        <v>300</v>
      </c>
    </row>
    <row r="13" spans="2:46" x14ac:dyDescent="0.3">
      <c r="I13" s="3" t="s">
        <v>274</v>
      </c>
      <c r="J13" s="4" t="s">
        <v>275</v>
      </c>
      <c r="K13" s="4" t="s">
        <v>276</v>
      </c>
      <c r="L13" s="4" t="s">
        <v>277</v>
      </c>
      <c r="Q13" s="41" t="s">
        <v>120</v>
      </c>
      <c r="R13" s="23" t="s">
        <v>121</v>
      </c>
      <c r="T13" s="24" t="s">
        <v>433</v>
      </c>
      <c r="U13" s="23" t="s">
        <v>59</v>
      </c>
      <c r="Z13" s="34" t="s">
        <v>179</v>
      </c>
      <c r="AA13" s="35" t="s">
        <v>180</v>
      </c>
      <c r="AF13" s="26" t="s">
        <v>302</v>
      </c>
      <c r="AG13" s="27" t="s">
        <v>63</v>
      </c>
      <c r="AH13" s="30" t="s">
        <v>299</v>
      </c>
      <c r="AI13" s="30" t="s">
        <v>300</v>
      </c>
    </row>
    <row r="14" spans="2:46" x14ac:dyDescent="0.3">
      <c r="I14" s="3" t="s">
        <v>278</v>
      </c>
      <c r="J14" s="4" t="s">
        <v>279</v>
      </c>
      <c r="K14" s="4" t="s">
        <v>278</v>
      </c>
      <c r="L14" s="4" t="s">
        <v>280</v>
      </c>
      <c r="Q14" s="41" t="s">
        <v>122</v>
      </c>
      <c r="R14" s="23" t="s">
        <v>123</v>
      </c>
      <c r="T14" s="24" t="s">
        <v>434</v>
      </c>
      <c r="U14" s="23" t="s">
        <v>60</v>
      </c>
      <c r="Z14" s="34" t="s">
        <v>21</v>
      </c>
      <c r="AA14" s="35" t="s">
        <v>181</v>
      </c>
      <c r="AF14" s="26" t="s">
        <v>303</v>
      </c>
      <c r="AG14" s="27" t="s">
        <v>64</v>
      </c>
      <c r="AH14" s="30" t="s">
        <v>299</v>
      </c>
      <c r="AI14" s="30" t="s">
        <v>300</v>
      </c>
    </row>
    <row r="15" spans="2:46" x14ac:dyDescent="0.3">
      <c r="I15" s="3" t="s">
        <v>281</v>
      </c>
      <c r="J15" s="4" t="s">
        <v>282</v>
      </c>
      <c r="K15" s="4" t="s">
        <v>281</v>
      </c>
      <c r="L15" s="4" t="s">
        <v>283</v>
      </c>
      <c r="Q15" s="41" t="s">
        <v>124</v>
      </c>
      <c r="R15" s="23" t="s">
        <v>125</v>
      </c>
      <c r="T15" s="24" t="s">
        <v>435</v>
      </c>
      <c r="U15" s="23" t="s">
        <v>436</v>
      </c>
      <c r="Z15" s="34" t="s">
        <v>22</v>
      </c>
      <c r="AA15" s="35" t="s">
        <v>182</v>
      </c>
      <c r="AF15" s="26" t="s">
        <v>304</v>
      </c>
      <c r="AG15" s="27" t="s">
        <v>65</v>
      </c>
      <c r="AH15" s="30" t="s">
        <v>305</v>
      </c>
      <c r="AI15" s="30" t="s">
        <v>306</v>
      </c>
    </row>
    <row r="16" spans="2:46" x14ac:dyDescent="0.3">
      <c r="Q16" s="41" t="s">
        <v>126</v>
      </c>
      <c r="R16" s="23" t="s">
        <v>127</v>
      </c>
      <c r="T16" s="24" t="s">
        <v>437</v>
      </c>
      <c r="U16" s="23" t="s">
        <v>438</v>
      </c>
      <c r="Z16" s="34" t="s">
        <v>23</v>
      </c>
      <c r="AA16" s="35" t="s">
        <v>183</v>
      </c>
      <c r="AF16" s="26" t="s">
        <v>307</v>
      </c>
      <c r="AG16" s="27" t="s">
        <v>66</v>
      </c>
      <c r="AH16" s="30" t="s">
        <v>305</v>
      </c>
      <c r="AI16" s="30" t="s">
        <v>306</v>
      </c>
    </row>
    <row r="17" spans="17:35" x14ac:dyDescent="0.3">
      <c r="Q17" s="41" t="s">
        <v>128</v>
      </c>
      <c r="R17" s="23" t="s">
        <v>129</v>
      </c>
      <c r="T17" s="24" t="s">
        <v>439</v>
      </c>
      <c r="U17" s="23" t="s">
        <v>440</v>
      </c>
      <c r="Z17" s="34" t="s">
        <v>24</v>
      </c>
      <c r="AA17" s="35" t="s">
        <v>184</v>
      </c>
      <c r="AF17" s="26" t="s">
        <v>308</v>
      </c>
      <c r="AG17" s="27" t="s">
        <v>67</v>
      </c>
      <c r="AH17" s="30" t="s">
        <v>309</v>
      </c>
      <c r="AI17" s="30" t="s">
        <v>310</v>
      </c>
    </row>
    <row r="18" spans="17:35" x14ac:dyDescent="0.3">
      <c r="Q18" s="41" t="s">
        <v>130</v>
      </c>
      <c r="R18" s="23" t="s">
        <v>131</v>
      </c>
      <c r="T18" s="24" t="s">
        <v>441</v>
      </c>
      <c r="U18" s="23" t="s">
        <v>442</v>
      </c>
      <c r="Z18" s="34" t="s">
        <v>25</v>
      </c>
      <c r="AA18" s="35" t="s">
        <v>185</v>
      </c>
      <c r="AF18" s="26" t="s">
        <v>311</v>
      </c>
      <c r="AG18" s="27" t="s">
        <v>68</v>
      </c>
      <c r="AH18" s="30" t="s">
        <v>309</v>
      </c>
      <c r="AI18" s="30" t="s">
        <v>310</v>
      </c>
    </row>
    <row r="19" spans="17:35" x14ac:dyDescent="0.3">
      <c r="Q19" s="41" t="s">
        <v>517</v>
      </c>
      <c r="R19" s="23" t="s">
        <v>533</v>
      </c>
      <c r="T19" s="24" t="s">
        <v>443</v>
      </c>
      <c r="U19" s="23" t="s">
        <v>444</v>
      </c>
      <c r="Z19" s="34" t="s">
        <v>26</v>
      </c>
      <c r="AA19" s="35" t="s">
        <v>186</v>
      </c>
      <c r="AF19" s="26" t="s">
        <v>312</v>
      </c>
      <c r="AG19" s="27" t="s">
        <v>69</v>
      </c>
      <c r="AH19" s="30" t="s">
        <v>309</v>
      </c>
      <c r="AI19" s="30" t="s">
        <v>310</v>
      </c>
    </row>
    <row r="20" spans="17:35" x14ac:dyDescent="0.3">
      <c r="Q20" s="41" t="s">
        <v>518</v>
      </c>
      <c r="R20" s="23" t="s">
        <v>519</v>
      </c>
      <c r="T20" s="24" t="s">
        <v>445</v>
      </c>
      <c r="U20" s="23" t="s">
        <v>446</v>
      </c>
      <c r="Z20" s="34" t="s">
        <v>187</v>
      </c>
      <c r="AA20" s="35" t="s">
        <v>188</v>
      </c>
      <c r="AF20" s="26" t="s">
        <v>313</v>
      </c>
      <c r="AG20" s="27" t="s">
        <v>70</v>
      </c>
      <c r="AH20" s="30" t="s">
        <v>314</v>
      </c>
      <c r="AI20" s="30" t="s">
        <v>315</v>
      </c>
    </row>
    <row r="21" spans="17:35" x14ac:dyDescent="0.3">
      <c r="Q21" s="41" t="s">
        <v>520</v>
      </c>
      <c r="R21" s="23" t="s">
        <v>521</v>
      </c>
      <c r="T21" s="24" t="s">
        <v>447</v>
      </c>
      <c r="U21" s="23" t="s">
        <v>448</v>
      </c>
      <c r="Z21" s="34" t="s">
        <v>189</v>
      </c>
      <c r="AA21" s="35" t="s">
        <v>190</v>
      </c>
      <c r="AF21" s="26" t="s">
        <v>316</v>
      </c>
      <c r="AG21" s="27" t="s">
        <v>71</v>
      </c>
      <c r="AH21" s="30" t="s">
        <v>314</v>
      </c>
      <c r="AI21" s="30" t="s">
        <v>315</v>
      </c>
    </row>
    <row r="22" spans="17:35" x14ac:dyDescent="0.3">
      <c r="Q22" s="41" t="s">
        <v>522</v>
      </c>
      <c r="R22" s="23" t="s">
        <v>523</v>
      </c>
      <c r="T22" s="24" t="s">
        <v>449</v>
      </c>
      <c r="U22" s="23" t="s">
        <v>450</v>
      </c>
      <c r="Z22" s="34" t="s">
        <v>191</v>
      </c>
      <c r="AA22" s="35" t="s">
        <v>192</v>
      </c>
      <c r="AF22" s="26" t="s">
        <v>317</v>
      </c>
      <c r="AG22" s="27" t="s">
        <v>72</v>
      </c>
      <c r="AH22" s="30" t="s">
        <v>318</v>
      </c>
      <c r="AI22" s="30" t="s">
        <v>319</v>
      </c>
    </row>
    <row r="23" spans="17:35" x14ac:dyDescent="0.3">
      <c r="Q23" s="41" t="s">
        <v>534</v>
      </c>
      <c r="R23" s="23" t="s">
        <v>524</v>
      </c>
      <c r="T23" s="24" t="s">
        <v>542</v>
      </c>
      <c r="U23" s="23" t="s">
        <v>543</v>
      </c>
      <c r="Z23" s="34" t="s">
        <v>193</v>
      </c>
      <c r="AA23" s="35" t="s">
        <v>194</v>
      </c>
      <c r="AF23" s="26" t="s">
        <v>320</v>
      </c>
      <c r="AG23" s="27" t="s">
        <v>73</v>
      </c>
      <c r="AH23" s="30" t="s">
        <v>318</v>
      </c>
      <c r="AI23" s="30" t="s">
        <v>319</v>
      </c>
    </row>
    <row r="24" spans="17:35" x14ac:dyDescent="0.3">
      <c r="Q24" s="41" t="s">
        <v>525</v>
      </c>
      <c r="R24" s="23" t="s">
        <v>526</v>
      </c>
      <c r="T24" s="24" t="s">
        <v>451</v>
      </c>
      <c r="U24" s="23" t="s">
        <v>61</v>
      </c>
      <c r="Z24" s="34" t="s">
        <v>195</v>
      </c>
      <c r="AA24" s="35" t="s">
        <v>196</v>
      </c>
      <c r="AF24" s="26" t="s">
        <v>321</v>
      </c>
      <c r="AG24" s="27" t="s">
        <v>74</v>
      </c>
      <c r="AH24" s="30" t="s">
        <v>318</v>
      </c>
      <c r="AI24" s="30" t="s">
        <v>319</v>
      </c>
    </row>
    <row r="25" spans="17:35" x14ac:dyDescent="0.3">
      <c r="Q25" s="41" t="s">
        <v>527</v>
      </c>
      <c r="R25" s="23" t="s">
        <v>528</v>
      </c>
      <c r="T25" s="24" t="s">
        <v>452</v>
      </c>
      <c r="U25" s="23" t="s">
        <v>62</v>
      </c>
      <c r="Z25" s="34" t="s">
        <v>197</v>
      </c>
      <c r="AA25" s="35" t="s">
        <v>198</v>
      </c>
      <c r="AF25" s="26" t="s">
        <v>322</v>
      </c>
      <c r="AG25" s="27" t="s">
        <v>75</v>
      </c>
      <c r="AH25" s="30" t="s">
        <v>318</v>
      </c>
      <c r="AI25" s="30" t="s">
        <v>319</v>
      </c>
    </row>
    <row r="26" spans="17:35" x14ac:dyDescent="0.3">
      <c r="Q26" s="41" t="s">
        <v>535</v>
      </c>
      <c r="R26" s="23" t="s">
        <v>529</v>
      </c>
      <c r="T26" s="24" t="s">
        <v>453</v>
      </c>
      <c r="U26" s="23" t="s">
        <v>63</v>
      </c>
      <c r="Z26" s="34" t="s">
        <v>199</v>
      </c>
      <c r="AA26" s="35" t="s">
        <v>200</v>
      </c>
      <c r="AF26" s="26" t="s">
        <v>323</v>
      </c>
      <c r="AG26" s="27" t="s">
        <v>76</v>
      </c>
      <c r="AH26" s="30" t="s">
        <v>318</v>
      </c>
      <c r="AI26" s="30" t="s">
        <v>319</v>
      </c>
    </row>
    <row r="27" spans="17:35" x14ac:dyDescent="0.3">
      <c r="Q27" s="41" t="s">
        <v>536</v>
      </c>
      <c r="R27" s="23" t="s">
        <v>530</v>
      </c>
      <c r="T27" s="24" t="s">
        <v>454</v>
      </c>
      <c r="U27" s="23" t="s">
        <v>64</v>
      </c>
      <c r="Z27" s="34" t="s">
        <v>201</v>
      </c>
      <c r="AA27" s="35" t="s">
        <v>202</v>
      </c>
      <c r="AF27" s="26" t="s">
        <v>324</v>
      </c>
      <c r="AG27" s="27" t="s">
        <v>77</v>
      </c>
      <c r="AH27" s="30" t="s">
        <v>325</v>
      </c>
      <c r="AI27" s="30" t="s">
        <v>326</v>
      </c>
    </row>
    <row r="28" spans="17:35" x14ac:dyDescent="0.3">
      <c r="Q28" s="41" t="s">
        <v>531</v>
      </c>
      <c r="R28" s="23" t="s">
        <v>532</v>
      </c>
      <c r="T28" s="24" t="s">
        <v>455</v>
      </c>
      <c r="U28" s="23" t="s">
        <v>456</v>
      </c>
      <c r="Z28" s="34" t="s">
        <v>203</v>
      </c>
      <c r="AA28" s="35" t="s">
        <v>204</v>
      </c>
      <c r="AF28" s="26" t="s">
        <v>327</v>
      </c>
      <c r="AG28" s="27" t="s">
        <v>78</v>
      </c>
      <c r="AH28" s="30" t="s">
        <v>325</v>
      </c>
      <c r="AI28" s="30" t="s">
        <v>326</v>
      </c>
    </row>
    <row r="29" spans="17:35" x14ac:dyDescent="0.3">
      <c r="Q29" s="41" t="s">
        <v>537</v>
      </c>
      <c r="R29" s="23" t="s">
        <v>538</v>
      </c>
      <c r="T29" s="24" t="s">
        <v>457</v>
      </c>
      <c r="U29" s="23" t="s">
        <v>458</v>
      </c>
      <c r="Z29" s="34" t="s">
        <v>205</v>
      </c>
      <c r="AA29" s="35" t="s">
        <v>206</v>
      </c>
      <c r="AF29" s="26" t="s">
        <v>328</v>
      </c>
      <c r="AG29" s="27" t="s">
        <v>79</v>
      </c>
      <c r="AH29" s="30" t="s">
        <v>329</v>
      </c>
      <c r="AI29" s="30" t="s">
        <v>330</v>
      </c>
    </row>
    <row r="30" spans="17:35" x14ac:dyDescent="0.3">
      <c r="Q30" s="41" t="s">
        <v>100</v>
      </c>
      <c r="R30" s="23" t="s">
        <v>133</v>
      </c>
      <c r="T30" s="24" t="s">
        <v>459</v>
      </c>
      <c r="U30" s="23" t="s">
        <v>460</v>
      </c>
      <c r="Z30" s="34" t="s">
        <v>207</v>
      </c>
      <c r="AA30" s="35" t="s">
        <v>208</v>
      </c>
      <c r="AF30" s="26" t="s">
        <v>331</v>
      </c>
      <c r="AG30" s="27" t="s">
        <v>80</v>
      </c>
      <c r="AH30" s="30" t="s">
        <v>329</v>
      </c>
      <c r="AI30" s="30" t="s">
        <v>330</v>
      </c>
    </row>
    <row r="31" spans="17:35" x14ac:dyDescent="0.3">
      <c r="Q31" s="41" t="s">
        <v>101</v>
      </c>
      <c r="R31" s="23" t="s">
        <v>134</v>
      </c>
      <c r="T31" s="24" t="s">
        <v>461</v>
      </c>
      <c r="U31" s="23" t="s">
        <v>462</v>
      </c>
      <c r="Z31" s="34" t="s">
        <v>209</v>
      </c>
      <c r="AA31" s="35" t="s">
        <v>210</v>
      </c>
      <c r="AF31" s="26" t="s">
        <v>332</v>
      </c>
      <c r="AG31" s="27" t="s">
        <v>81</v>
      </c>
      <c r="AH31" s="30" t="s">
        <v>329</v>
      </c>
      <c r="AI31" s="30" t="s">
        <v>330</v>
      </c>
    </row>
    <row r="32" spans="17:35" x14ac:dyDescent="0.3">
      <c r="T32" s="24" t="s">
        <v>463</v>
      </c>
      <c r="U32" s="23" t="s">
        <v>464</v>
      </c>
      <c r="Z32" s="34" t="s">
        <v>211</v>
      </c>
      <c r="AA32" s="35" t="s">
        <v>212</v>
      </c>
      <c r="AF32" s="26" t="s">
        <v>333</v>
      </c>
      <c r="AG32" s="27" t="s">
        <v>82</v>
      </c>
      <c r="AH32" s="30" t="s">
        <v>334</v>
      </c>
      <c r="AI32" s="30" t="s">
        <v>335</v>
      </c>
    </row>
    <row r="33" spans="20:35" x14ac:dyDescent="0.3">
      <c r="T33" s="24" t="s">
        <v>544</v>
      </c>
      <c r="U33" s="23" t="s">
        <v>545</v>
      </c>
      <c r="Z33" s="34" t="s">
        <v>213</v>
      </c>
      <c r="AA33" s="35" t="s">
        <v>214</v>
      </c>
      <c r="AF33" s="26" t="s">
        <v>336</v>
      </c>
      <c r="AG33" s="27" t="s">
        <v>83</v>
      </c>
      <c r="AH33" s="30" t="s">
        <v>334</v>
      </c>
      <c r="AI33" s="30" t="s">
        <v>335</v>
      </c>
    </row>
    <row r="34" spans="20:35" x14ac:dyDescent="0.3">
      <c r="T34" s="24" t="s">
        <v>465</v>
      </c>
      <c r="U34" s="23" t="s">
        <v>65</v>
      </c>
      <c r="Z34" s="34" t="s">
        <v>215</v>
      </c>
      <c r="AA34" s="35" t="s">
        <v>216</v>
      </c>
      <c r="AF34" s="26" t="s">
        <v>337</v>
      </c>
      <c r="AG34" s="27" t="s">
        <v>84</v>
      </c>
      <c r="AH34" s="30" t="s">
        <v>334</v>
      </c>
      <c r="AI34" s="30" t="s">
        <v>335</v>
      </c>
    </row>
    <row r="35" spans="20:35" x14ac:dyDescent="0.3">
      <c r="T35" s="24" t="s">
        <v>466</v>
      </c>
      <c r="U35" s="23" t="s">
        <v>66</v>
      </c>
      <c r="Z35" s="34" t="s">
        <v>27</v>
      </c>
      <c r="AA35" s="35" t="s">
        <v>217</v>
      </c>
      <c r="AF35" s="26" t="s">
        <v>338</v>
      </c>
      <c r="AG35" s="27" t="s">
        <v>85</v>
      </c>
      <c r="AH35" s="30" t="s">
        <v>339</v>
      </c>
      <c r="AI35" s="30" t="s">
        <v>340</v>
      </c>
    </row>
    <row r="36" spans="20:35" x14ac:dyDescent="0.3">
      <c r="T36" s="24" t="s">
        <v>467</v>
      </c>
      <c r="U36" s="23" t="s">
        <v>468</v>
      </c>
      <c r="Z36" s="34" t="s">
        <v>418</v>
      </c>
      <c r="AA36" s="35" t="s">
        <v>419</v>
      </c>
      <c r="AF36" s="26" t="s">
        <v>341</v>
      </c>
      <c r="AG36" s="27" t="s">
        <v>86</v>
      </c>
      <c r="AH36" s="30" t="s">
        <v>339</v>
      </c>
      <c r="AI36" s="30" t="s">
        <v>340</v>
      </c>
    </row>
    <row r="37" spans="20:35" x14ac:dyDescent="0.3">
      <c r="T37" s="24" t="s">
        <v>469</v>
      </c>
      <c r="U37" s="23" t="s">
        <v>470</v>
      </c>
      <c r="Z37" s="32" t="s">
        <v>420</v>
      </c>
      <c r="AA37" s="35" t="s">
        <v>421</v>
      </c>
      <c r="AF37" s="26" t="s">
        <v>342</v>
      </c>
      <c r="AG37" s="27" t="s">
        <v>87</v>
      </c>
      <c r="AH37" s="30" t="s">
        <v>339</v>
      </c>
      <c r="AI37" s="30" t="s">
        <v>340</v>
      </c>
    </row>
    <row r="38" spans="20:35" x14ac:dyDescent="0.3">
      <c r="T38" s="24" t="s">
        <v>471</v>
      </c>
      <c r="U38" s="23" t="s">
        <v>472</v>
      </c>
      <c r="Z38" s="34" t="s">
        <v>218</v>
      </c>
      <c r="AA38" s="35" t="s">
        <v>6</v>
      </c>
      <c r="AF38" s="26" t="s">
        <v>343</v>
      </c>
      <c r="AG38" s="27" t="s">
        <v>88</v>
      </c>
      <c r="AH38" s="30" t="s">
        <v>344</v>
      </c>
      <c r="AI38" s="30" t="s">
        <v>345</v>
      </c>
    </row>
    <row r="39" spans="20:35" x14ac:dyDescent="0.3">
      <c r="T39" s="24" t="s">
        <v>473</v>
      </c>
      <c r="U39" s="23" t="s">
        <v>474</v>
      </c>
      <c r="Z39" s="34" t="s">
        <v>7</v>
      </c>
      <c r="AA39" s="35" t="s">
        <v>8</v>
      </c>
      <c r="AF39" s="26" t="s">
        <v>346</v>
      </c>
      <c r="AG39" s="27" t="s">
        <v>89</v>
      </c>
      <c r="AH39" s="30" t="s">
        <v>344</v>
      </c>
      <c r="AI39" s="30" t="s">
        <v>345</v>
      </c>
    </row>
    <row r="40" spans="20:35" x14ac:dyDescent="0.3">
      <c r="T40" s="24" t="s">
        <v>475</v>
      </c>
      <c r="U40" s="23" t="s">
        <v>476</v>
      </c>
      <c r="Z40" s="34" t="s">
        <v>9</v>
      </c>
      <c r="AA40" s="35" t="s">
        <v>10</v>
      </c>
      <c r="AF40" s="26" t="s">
        <v>347</v>
      </c>
      <c r="AG40" s="27" t="s">
        <v>90</v>
      </c>
      <c r="AH40" s="30" t="s">
        <v>344</v>
      </c>
      <c r="AI40" s="30" t="s">
        <v>345</v>
      </c>
    </row>
    <row r="41" spans="20:35" x14ac:dyDescent="0.3">
      <c r="T41" s="24" t="s">
        <v>477</v>
      </c>
      <c r="U41" s="23" t="s">
        <v>478</v>
      </c>
      <c r="Z41" s="34" t="s">
        <v>11</v>
      </c>
      <c r="AA41" s="35" t="s">
        <v>12</v>
      </c>
      <c r="AF41" s="26" t="s">
        <v>348</v>
      </c>
      <c r="AG41" s="27" t="s">
        <v>91</v>
      </c>
      <c r="AH41" s="30" t="s">
        <v>344</v>
      </c>
      <c r="AI41" s="30" t="s">
        <v>345</v>
      </c>
    </row>
    <row r="42" spans="20:35" x14ac:dyDescent="0.3">
      <c r="T42" s="24" t="s">
        <v>479</v>
      </c>
      <c r="U42" s="23" t="s">
        <v>67</v>
      </c>
      <c r="Z42" s="34" t="s">
        <v>13</v>
      </c>
      <c r="AA42" s="35" t="s">
        <v>14</v>
      </c>
      <c r="AF42" s="26" t="s">
        <v>349</v>
      </c>
      <c r="AG42" s="27" t="s">
        <v>92</v>
      </c>
      <c r="AH42" s="30" t="s">
        <v>350</v>
      </c>
      <c r="AI42" s="30" t="s">
        <v>351</v>
      </c>
    </row>
    <row r="43" spans="20:35" x14ac:dyDescent="0.3">
      <c r="T43" s="24" t="s">
        <v>480</v>
      </c>
      <c r="U43" s="23" t="s">
        <v>68</v>
      </c>
      <c r="Z43" s="34" t="s">
        <v>15</v>
      </c>
      <c r="AA43" s="35" t="s">
        <v>16</v>
      </c>
      <c r="AF43" s="26" t="s">
        <v>352</v>
      </c>
      <c r="AG43" s="27" t="s">
        <v>93</v>
      </c>
      <c r="AH43" s="30" t="s">
        <v>350</v>
      </c>
      <c r="AI43" s="30" t="s">
        <v>351</v>
      </c>
    </row>
    <row r="44" spans="20:35" x14ac:dyDescent="0.3">
      <c r="T44" s="24" t="s">
        <v>481</v>
      </c>
      <c r="U44" s="23" t="s">
        <v>69</v>
      </c>
      <c r="Z44" s="34" t="s">
        <v>47</v>
      </c>
      <c r="AA44" s="35" t="s">
        <v>17</v>
      </c>
      <c r="AF44" s="26" t="s">
        <v>353</v>
      </c>
      <c r="AG44" s="27" t="s">
        <v>94</v>
      </c>
      <c r="AH44" s="30" t="s">
        <v>350</v>
      </c>
      <c r="AI44" s="30" t="s">
        <v>351</v>
      </c>
    </row>
    <row r="45" spans="20:35" x14ac:dyDescent="0.3">
      <c r="T45" s="24" t="s">
        <v>482</v>
      </c>
      <c r="U45" s="23" t="s">
        <v>70</v>
      </c>
      <c r="Z45" s="34" t="s">
        <v>18</v>
      </c>
      <c r="AA45" s="35" t="s">
        <v>19</v>
      </c>
      <c r="AF45" s="26" t="s">
        <v>354</v>
      </c>
      <c r="AG45" s="27" t="s">
        <v>95</v>
      </c>
      <c r="AH45" s="30" t="s">
        <v>350</v>
      </c>
      <c r="AI45" s="30" t="s">
        <v>351</v>
      </c>
    </row>
    <row r="46" spans="20:35" x14ac:dyDescent="0.3">
      <c r="T46" s="24" t="s">
        <v>546</v>
      </c>
      <c r="U46" s="23" t="s">
        <v>71</v>
      </c>
      <c r="Z46" s="34" t="s">
        <v>28</v>
      </c>
      <c r="AA46" s="35" t="s">
        <v>29</v>
      </c>
      <c r="AF46" s="26" t="s">
        <v>355</v>
      </c>
      <c r="AG46" s="27" t="s">
        <v>96</v>
      </c>
      <c r="AH46" s="30" t="s">
        <v>356</v>
      </c>
      <c r="AI46" s="30" t="s">
        <v>357</v>
      </c>
    </row>
    <row r="47" spans="20:35" x14ac:dyDescent="0.3">
      <c r="T47" s="24" t="s">
        <v>547</v>
      </c>
      <c r="U47" s="23" t="s">
        <v>483</v>
      </c>
      <c r="Z47" s="34" t="s">
        <v>30</v>
      </c>
      <c r="AA47" s="35" t="s">
        <v>31</v>
      </c>
      <c r="AF47" s="26" t="s">
        <v>358</v>
      </c>
      <c r="AG47" s="27" t="s">
        <v>97</v>
      </c>
      <c r="AH47" s="30" t="s">
        <v>359</v>
      </c>
      <c r="AI47" s="30" t="s">
        <v>360</v>
      </c>
    </row>
    <row r="48" spans="20:35" x14ac:dyDescent="0.3">
      <c r="T48" s="24" t="s">
        <v>548</v>
      </c>
      <c r="U48" s="23" t="s">
        <v>72</v>
      </c>
      <c r="Z48" s="34" t="s">
        <v>32</v>
      </c>
      <c r="AA48" s="35" t="s">
        <v>33</v>
      </c>
    </row>
    <row r="49" spans="20:27" x14ac:dyDescent="0.3">
      <c r="T49" s="24" t="s">
        <v>549</v>
      </c>
      <c r="U49" s="23" t="s">
        <v>73</v>
      </c>
      <c r="Z49" s="34" t="s">
        <v>219</v>
      </c>
      <c r="AA49" s="35" t="s">
        <v>34</v>
      </c>
    </row>
    <row r="50" spans="20:27" x14ac:dyDescent="0.3">
      <c r="T50" s="24" t="s">
        <v>550</v>
      </c>
      <c r="U50" s="23" t="s">
        <v>74</v>
      </c>
      <c r="Z50" s="34" t="s">
        <v>35</v>
      </c>
      <c r="AA50" s="35" t="s">
        <v>36</v>
      </c>
    </row>
    <row r="51" spans="20:27" x14ac:dyDescent="0.3">
      <c r="T51" s="24" t="s">
        <v>551</v>
      </c>
      <c r="U51" s="23" t="s">
        <v>75</v>
      </c>
      <c r="Z51" s="34" t="s">
        <v>37</v>
      </c>
      <c r="AA51" s="35" t="s">
        <v>38</v>
      </c>
    </row>
    <row r="52" spans="20:27" x14ac:dyDescent="0.3">
      <c r="T52" s="41" t="s">
        <v>552</v>
      </c>
      <c r="U52" s="23" t="s">
        <v>76</v>
      </c>
      <c r="Z52" s="34" t="s">
        <v>220</v>
      </c>
      <c r="AA52" s="35" t="s">
        <v>39</v>
      </c>
    </row>
    <row r="53" spans="20:27" x14ac:dyDescent="0.3">
      <c r="T53" s="41" t="s">
        <v>484</v>
      </c>
      <c r="U53" s="23" t="s">
        <v>485</v>
      </c>
      <c r="Z53" s="34" t="s">
        <v>221</v>
      </c>
      <c r="AA53" s="35" t="s">
        <v>40</v>
      </c>
    </row>
    <row r="54" spans="20:27" x14ac:dyDescent="0.3">
      <c r="T54" s="41" t="s">
        <v>486</v>
      </c>
      <c r="U54" s="23" t="s">
        <v>487</v>
      </c>
      <c r="Z54" s="34" t="s">
        <v>41</v>
      </c>
      <c r="AA54" s="35" t="s">
        <v>42</v>
      </c>
    </row>
    <row r="55" spans="20:27" x14ac:dyDescent="0.3">
      <c r="T55" s="41" t="s">
        <v>553</v>
      </c>
      <c r="U55" s="23" t="s">
        <v>554</v>
      </c>
      <c r="Z55" s="34" t="s">
        <v>43</v>
      </c>
      <c r="AA55" s="35" t="s">
        <v>44</v>
      </c>
    </row>
    <row r="56" spans="20:27" x14ac:dyDescent="0.3">
      <c r="T56" s="41" t="s">
        <v>488</v>
      </c>
      <c r="U56" s="23" t="s">
        <v>77</v>
      </c>
      <c r="Z56" s="34" t="s">
        <v>45</v>
      </c>
      <c r="AA56" s="35" t="s">
        <v>46</v>
      </c>
    </row>
    <row r="57" spans="20:27" x14ac:dyDescent="0.3">
      <c r="T57" s="41" t="s">
        <v>489</v>
      </c>
      <c r="U57" s="23" t="s">
        <v>78</v>
      </c>
      <c r="Z57" s="34" t="s">
        <v>222</v>
      </c>
      <c r="AA57" s="35" t="s">
        <v>20</v>
      </c>
    </row>
    <row r="58" spans="20:27" x14ac:dyDescent="0.3">
      <c r="T58" s="41" t="s">
        <v>490</v>
      </c>
      <c r="U58" s="23" t="s">
        <v>491</v>
      </c>
      <c r="Z58" s="34" t="s">
        <v>48</v>
      </c>
      <c r="AA58" s="35" t="s">
        <v>49</v>
      </c>
    </row>
    <row r="59" spans="20:27" x14ac:dyDescent="0.3">
      <c r="T59" s="41" t="s">
        <v>492</v>
      </c>
      <c r="U59" s="23" t="s">
        <v>493</v>
      </c>
      <c r="Z59" s="34" t="s">
        <v>50</v>
      </c>
      <c r="AA59" s="35" t="s">
        <v>51</v>
      </c>
    </row>
    <row r="60" spans="20:27" x14ac:dyDescent="0.3">
      <c r="T60" s="41" t="s">
        <v>494</v>
      </c>
      <c r="U60" s="23" t="s">
        <v>495</v>
      </c>
      <c r="Z60" s="34" t="s">
        <v>52</v>
      </c>
      <c r="AA60" s="35" t="s">
        <v>53</v>
      </c>
    </row>
    <row r="61" spans="20:27" x14ac:dyDescent="0.3">
      <c r="T61" s="41" t="s">
        <v>555</v>
      </c>
      <c r="U61" s="23" t="s">
        <v>496</v>
      </c>
    </row>
    <row r="62" spans="20:27" x14ac:dyDescent="0.3">
      <c r="T62" s="41" t="s">
        <v>497</v>
      </c>
      <c r="U62" s="23" t="s">
        <v>498</v>
      </c>
    </row>
    <row r="63" spans="20:27" x14ac:dyDescent="0.3">
      <c r="T63" s="41" t="s">
        <v>499</v>
      </c>
      <c r="U63" s="23" t="s">
        <v>500</v>
      </c>
    </row>
    <row r="64" spans="20:27" x14ac:dyDescent="0.3">
      <c r="T64" s="41" t="s">
        <v>556</v>
      </c>
      <c r="U64" s="23" t="s">
        <v>557</v>
      </c>
    </row>
    <row r="65" spans="20:21" x14ac:dyDescent="0.3">
      <c r="T65" s="41" t="s">
        <v>501</v>
      </c>
      <c r="U65" s="23" t="s">
        <v>79</v>
      </c>
    </row>
    <row r="66" spans="20:21" x14ac:dyDescent="0.3">
      <c r="T66" s="41" t="s">
        <v>502</v>
      </c>
      <c r="U66" s="23" t="s">
        <v>80</v>
      </c>
    </row>
    <row r="67" spans="20:21" x14ac:dyDescent="0.3">
      <c r="T67" s="41" t="s">
        <v>503</v>
      </c>
      <c r="U67" s="23" t="s">
        <v>81</v>
      </c>
    </row>
    <row r="68" spans="20:21" x14ac:dyDescent="0.3">
      <c r="T68" s="41" t="s">
        <v>504</v>
      </c>
      <c r="U68" s="23" t="s">
        <v>505</v>
      </c>
    </row>
    <row r="69" spans="20:21" x14ac:dyDescent="0.3">
      <c r="T69" s="41" t="s">
        <v>506</v>
      </c>
      <c r="U69" s="23" t="s">
        <v>82</v>
      </c>
    </row>
    <row r="70" spans="20:21" x14ac:dyDescent="0.3">
      <c r="T70" s="41" t="s">
        <v>507</v>
      </c>
      <c r="U70" s="23" t="s">
        <v>85</v>
      </c>
    </row>
    <row r="71" spans="20:21" x14ac:dyDescent="0.3">
      <c r="T71" s="41" t="s">
        <v>508</v>
      </c>
      <c r="U71" s="23" t="s">
        <v>86</v>
      </c>
    </row>
    <row r="72" spans="20:21" x14ac:dyDescent="0.3">
      <c r="T72" s="41" t="s">
        <v>358</v>
      </c>
      <c r="U72" s="23" t="s">
        <v>88</v>
      </c>
    </row>
  </sheetData>
  <phoneticPr fontId="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13</vt:i4>
      </vt:variant>
    </vt:vector>
  </HeadingPairs>
  <TitlesOfParts>
    <vt:vector size="15" baseType="lpstr">
      <vt:lpstr>FCIG0052-지정기탁배분대상(개인-현금)</vt:lpstr>
      <vt:lpstr>코드</vt:lpstr>
      <vt:lpstr>미신고</vt:lpstr>
      <vt:lpstr>배분분야</vt:lpstr>
      <vt:lpstr>배분영역</vt:lpstr>
      <vt:lpstr>뱅크</vt:lpstr>
      <vt:lpstr>세부사업구분</vt:lpstr>
      <vt:lpstr>수급</vt:lpstr>
      <vt:lpstr>시설분류</vt:lpstr>
      <vt:lpstr>예정일</vt:lpstr>
      <vt:lpstr>외국인여부</vt:lpstr>
      <vt:lpstr>장애유무</vt:lpstr>
      <vt:lpstr>접수구분</vt:lpstr>
      <vt:lpstr>지역구명</vt:lpstr>
      <vt:lpstr>현물분류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신상욱</dc:creator>
  <cp:lastModifiedBy>user</cp:lastModifiedBy>
  <dcterms:created xsi:type="dcterms:W3CDTF">2011-11-21T06:30:24Z</dcterms:created>
  <dcterms:modified xsi:type="dcterms:W3CDTF">2025-02-26T05:34:09Z</dcterms:modified>
</cp:coreProperties>
</file>